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am\OneDrive\Рабочий стол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83" i="1" l="1"/>
  <c r="A183" i="1"/>
  <c r="J182" i="1"/>
  <c r="I182" i="1"/>
  <c r="H182" i="1"/>
  <c r="G182" i="1"/>
  <c r="F182" i="1"/>
  <c r="B173" i="1"/>
  <c r="A173" i="1"/>
  <c r="L183" i="1"/>
  <c r="J172" i="1"/>
  <c r="I172" i="1"/>
  <c r="H172" i="1"/>
  <c r="G172" i="1"/>
  <c r="F172" i="1"/>
  <c r="B165" i="1"/>
  <c r="A165" i="1"/>
  <c r="J164" i="1"/>
  <c r="I164" i="1"/>
  <c r="H164" i="1"/>
  <c r="G164" i="1"/>
  <c r="F164" i="1"/>
  <c r="B155" i="1"/>
  <c r="A155" i="1"/>
  <c r="L165" i="1"/>
  <c r="J154" i="1"/>
  <c r="I154" i="1"/>
  <c r="H154" i="1"/>
  <c r="G154" i="1"/>
  <c r="F154" i="1"/>
  <c r="B146" i="1"/>
  <c r="A146" i="1"/>
  <c r="J145" i="1"/>
  <c r="I145" i="1"/>
  <c r="H145" i="1"/>
  <c r="G145" i="1"/>
  <c r="F145" i="1"/>
  <c r="B136" i="1"/>
  <c r="A136" i="1"/>
  <c r="L146" i="1"/>
  <c r="J135" i="1"/>
  <c r="I135" i="1"/>
  <c r="H135" i="1"/>
  <c r="G135" i="1"/>
  <c r="F135" i="1"/>
  <c r="B128" i="1"/>
  <c r="A128" i="1"/>
  <c r="J127" i="1"/>
  <c r="I127" i="1"/>
  <c r="H127" i="1"/>
  <c r="G127" i="1"/>
  <c r="F127" i="1"/>
  <c r="B118" i="1"/>
  <c r="A118" i="1"/>
  <c r="L128" i="1"/>
  <c r="J117" i="1"/>
  <c r="I117" i="1"/>
  <c r="H117" i="1"/>
  <c r="G117" i="1"/>
  <c r="F117" i="1"/>
  <c r="B109" i="1"/>
  <c r="A109" i="1"/>
  <c r="J108" i="1"/>
  <c r="I108" i="1"/>
  <c r="H108" i="1"/>
  <c r="G108" i="1"/>
  <c r="F108" i="1"/>
  <c r="B99" i="1"/>
  <c r="A99" i="1"/>
  <c r="L109" i="1"/>
  <c r="J98" i="1"/>
  <c r="I98" i="1"/>
  <c r="H98" i="1"/>
  <c r="G98" i="1"/>
  <c r="F98" i="1"/>
  <c r="B92" i="1"/>
  <c r="A92" i="1"/>
  <c r="J91" i="1"/>
  <c r="I91" i="1"/>
  <c r="H91" i="1"/>
  <c r="G91" i="1"/>
  <c r="F91" i="1"/>
  <c r="B82" i="1"/>
  <c r="A82" i="1"/>
  <c r="L92" i="1"/>
  <c r="J81" i="1"/>
  <c r="I81" i="1"/>
  <c r="H81" i="1"/>
  <c r="G81" i="1"/>
  <c r="F81" i="1"/>
  <c r="B74" i="1"/>
  <c r="A74" i="1"/>
  <c r="J73" i="1"/>
  <c r="I73" i="1"/>
  <c r="H73" i="1"/>
  <c r="G73" i="1"/>
  <c r="F73" i="1"/>
  <c r="B64" i="1"/>
  <c r="A64" i="1"/>
  <c r="L74" i="1"/>
  <c r="J63" i="1"/>
  <c r="I63" i="1"/>
  <c r="H63" i="1"/>
  <c r="G63" i="1"/>
  <c r="F63" i="1"/>
  <c r="B57" i="1"/>
  <c r="A57" i="1"/>
  <c r="J56" i="1"/>
  <c r="I56" i="1"/>
  <c r="H56" i="1"/>
  <c r="G56" i="1"/>
  <c r="F56" i="1"/>
  <c r="B47" i="1"/>
  <c r="A47" i="1"/>
  <c r="L57" i="1"/>
  <c r="J46" i="1"/>
  <c r="I46" i="1"/>
  <c r="H46" i="1"/>
  <c r="G46" i="1"/>
  <c r="F46" i="1"/>
  <c r="B40" i="1"/>
  <c r="A40" i="1"/>
  <c r="J39" i="1"/>
  <c r="I39" i="1"/>
  <c r="H39" i="1"/>
  <c r="G39" i="1"/>
  <c r="F39" i="1"/>
  <c r="B30" i="1"/>
  <c r="A30" i="1"/>
  <c r="J29" i="1"/>
  <c r="I29" i="1"/>
  <c r="H29" i="1"/>
  <c r="G29" i="1"/>
  <c r="F29" i="1"/>
  <c r="B22" i="1"/>
  <c r="A22" i="1"/>
  <c r="J21" i="1"/>
  <c r="I21" i="1"/>
  <c r="H21" i="1"/>
  <c r="G21" i="1"/>
  <c r="F21" i="1"/>
  <c r="B12" i="1"/>
  <c r="A12" i="1"/>
  <c r="L22" i="1"/>
  <c r="J11" i="1"/>
  <c r="I11" i="1"/>
  <c r="H11" i="1"/>
  <c r="G11" i="1"/>
  <c r="F11" i="1"/>
  <c r="G183" i="1" l="1"/>
  <c r="J183" i="1"/>
  <c r="F183" i="1"/>
  <c r="I183" i="1"/>
  <c r="F165" i="1"/>
  <c r="G165" i="1"/>
  <c r="I165" i="1"/>
  <c r="J165" i="1"/>
  <c r="I146" i="1"/>
  <c r="G146" i="1"/>
  <c r="J146" i="1"/>
  <c r="H146" i="1"/>
  <c r="F146" i="1"/>
  <c r="F128" i="1"/>
  <c r="G128" i="1"/>
  <c r="H128" i="1"/>
  <c r="H183" i="1"/>
  <c r="H109" i="1"/>
  <c r="F109" i="1"/>
  <c r="G109" i="1"/>
  <c r="J109" i="1"/>
  <c r="I109" i="1"/>
  <c r="G92" i="1"/>
  <c r="H92" i="1"/>
  <c r="F92" i="1"/>
  <c r="I92" i="1"/>
  <c r="J92" i="1"/>
  <c r="I74" i="1"/>
  <c r="F74" i="1"/>
  <c r="G74" i="1"/>
  <c r="J74" i="1"/>
  <c r="F57" i="1"/>
  <c r="J57" i="1"/>
  <c r="I57" i="1"/>
  <c r="G57" i="1"/>
  <c r="H57" i="1"/>
  <c r="H165" i="1"/>
  <c r="J128" i="1"/>
  <c r="H74" i="1"/>
  <c r="I128" i="1"/>
  <c r="L40" i="1"/>
  <c r="L184" i="1" s="1"/>
  <c r="H40" i="1"/>
  <c r="I40" i="1"/>
  <c r="G40" i="1"/>
  <c r="J40" i="1"/>
  <c r="F40" i="1"/>
  <c r="J22" i="1"/>
  <c r="I22" i="1"/>
  <c r="G22" i="1"/>
  <c r="F22" i="1"/>
  <c r="H22" i="1"/>
  <c r="J184" i="1" l="1"/>
  <c r="H184" i="1"/>
  <c r="F184" i="1"/>
  <c r="G184" i="1"/>
  <c r="I184" i="1"/>
</calcChain>
</file>

<file path=xl/sharedStrings.xml><?xml version="1.0" encoding="utf-8"?>
<sst xmlns="http://schemas.openxmlformats.org/spreadsheetml/2006/main" count="361" uniqueCount="124">
  <si>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</si>
  <si>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</si>
  <si>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</si>
  <si>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</si>
  <si>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</si>
  <si>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</si>
  <si>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</si>
  <si>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</si>
  <si>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</si>
  <si>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</si>
  <si>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</si>
  <si>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</si>
  <si>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</si>
  <si>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</si>
  <si>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</si>
  <si>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</si>
  <si>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</si>
  <si>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</si>
  <si>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</si>
  <si>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</si>
  <si>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</si>
  <si>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</si>
  <si>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</si>
  <si>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</si>
  <si>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</si>
  <si>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</si>
  <si>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</si>
  <si>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</si>
  <si>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</si>
  <si>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</si>
  <si>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</si>
  <si>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</si>
  <si>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</si>
  <si>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</si>
  <si>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</si>
  <si>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</si>
  <si>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</si>
  <si>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</si>
  <si>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</t>
  </si>
  <si>
    <t>Хлеб пшеничный</t>
  </si>
  <si>
    <t>Яблоки</t>
  </si>
  <si>
    <t xml:space="preserve">        60     </t>
  </si>
  <si>
    <t xml:space="preserve">Рассольник ленинградский                                                                                                                              </t>
  </si>
  <si>
    <t xml:space="preserve">Гуляш                                                                                                                                                 </t>
  </si>
  <si>
    <t xml:space="preserve">Макаронные изделия отварные                                                                                                                           </t>
  </si>
  <si>
    <t xml:space="preserve">       150     </t>
  </si>
  <si>
    <t xml:space="preserve">Компот из смеси сухофруктов                                                                                                                           </t>
  </si>
  <si>
    <t xml:space="preserve">       200     </t>
  </si>
  <si>
    <t xml:space="preserve">Хлеб ржаной                                                                                                                                           </t>
  </si>
  <si>
    <t xml:space="preserve">        30     </t>
  </si>
  <si>
    <t xml:space="preserve">Хлеб пшеничный                                                                                                                                        </t>
  </si>
  <si>
    <t xml:space="preserve">        15     </t>
  </si>
  <si>
    <t xml:space="preserve">Чай с сахаром                                                                                                                                         </t>
  </si>
  <si>
    <t xml:space="preserve">Яблоки                                                                                                                                                </t>
  </si>
  <si>
    <t xml:space="preserve">Хлеб пшеничный  </t>
  </si>
  <si>
    <t xml:space="preserve">Суп с макаронными изделиями и картофелем на бульоне из птицы                                                                                          </t>
  </si>
  <si>
    <t xml:space="preserve">200            </t>
  </si>
  <si>
    <t xml:space="preserve">Котлеты рубленые из бройлеров-цыплят                                                                                                                  </t>
  </si>
  <si>
    <t xml:space="preserve">        90     </t>
  </si>
  <si>
    <t xml:space="preserve">Картофельное пюре                                                                                                                                     </t>
  </si>
  <si>
    <t xml:space="preserve">Компот из свежих яблок                                                                                                                                </t>
  </si>
  <si>
    <t xml:space="preserve">Салат из белокочанной капусты                                                                                                                             </t>
  </si>
  <si>
    <t xml:space="preserve">        75     </t>
  </si>
  <si>
    <t xml:space="preserve">Чай с лимоном                                                                                                                                         </t>
  </si>
  <si>
    <t xml:space="preserve">        25     </t>
  </si>
  <si>
    <t xml:space="preserve">Апельсины                                                                                                                                             </t>
  </si>
  <si>
    <t xml:space="preserve">        20     </t>
  </si>
  <si>
    <t>686/1</t>
  </si>
  <si>
    <t xml:space="preserve">Салат из свеклы                                                                                                                                       </t>
  </si>
  <si>
    <t xml:space="preserve">Щи из свежей капусты с картофелем, мясом цыпленка-бройлера                                                                                            </t>
  </si>
  <si>
    <t xml:space="preserve">Тефтели в томатном соусе                                                                                                                              </t>
  </si>
  <si>
    <t xml:space="preserve">Рис отварной                                                                                                                                          </t>
  </si>
  <si>
    <t xml:space="preserve">Сок яблочный                                                                                                                                          </t>
  </si>
  <si>
    <t xml:space="preserve">Какао с молоком                                                                                                                                       </t>
  </si>
  <si>
    <t xml:space="preserve">Салат из свежих огурцов                                                                                                                               </t>
  </si>
  <si>
    <t xml:space="preserve">Жаркое по-домашнему                                                                                                                                   </t>
  </si>
  <si>
    <t xml:space="preserve">       230     </t>
  </si>
  <si>
    <t xml:space="preserve">        40     </t>
  </si>
  <si>
    <t xml:space="preserve">        35     </t>
  </si>
  <si>
    <t xml:space="preserve">Суп картофельный с рыбой                                                                                                                              </t>
  </si>
  <si>
    <t xml:space="preserve">Голубцы(ленивые)                                                                                                                                      </t>
  </si>
  <si>
    <t xml:space="preserve">Бефстроганов                                                                                                                                          </t>
  </si>
  <si>
    <t xml:space="preserve">Сок фруктово-ягодный                                                                                                                                  </t>
  </si>
  <si>
    <t xml:space="preserve">Суп из овощей                                                                                                                                         </t>
  </si>
  <si>
    <t xml:space="preserve">Фрикадельки в соусе томатном                                                                                                                          </t>
  </si>
  <si>
    <t xml:space="preserve">Каша рассыпчатая (гречневая) с маслом                                                                                                                 </t>
  </si>
  <si>
    <t>437/2</t>
  </si>
  <si>
    <t>Груши</t>
  </si>
  <si>
    <t xml:space="preserve">Суп крестьянский с крупой на бульоне из птицы                                                                                                         </t>
  </si>
  <si>
    <t xml:space="preserve">Соус томатный                                                                                                                                         </t>
  </si>
  <si>
    <t xml:space="preserve">Напиток апельсиновый                                                                                                                                  </t>
  </si>
  <si>
    <t xml:space="preserve">Биточки рыбные                                                                                                                                        </t>
  </si>
  <si>
    <t xml:space="preserve">       100     </t>
  </si>
  <si>
    <t xml:space="preserve">Напиток лимонный                                                                                                                                      </t>
  </si>
  <si>
    <t>699/2</t>
  </si>
  <si>
    <t>Салат из белокочанной капусты</t>
  </si>
  <si>
    <t xml:space="preserve">Салат из квашеной капусты                                                                                                                             </t>
  </si>
  <si>
    <t>Чай с сахаром</t>
  </si>
  <si>
    <t>685/1</t>
  </si>
  <si>
    <t>447/1</t>
  </si>
  <si>
    <t>Суфле из бройлеров-цыплят</t>
  </si>
  <si>
    <t>Картофель отварной</t>
  </si>
  <si>
    <t>Апельсины</t>
  </si>
  <si>
    <t xml:space="preserve">ВРИО директора </t>
  </si>
  <si>
    <t>О.В.Густякова</t>
  </si>
  <si>
    <t>МБОУ Черкутинская ООШ им.В.А.Солоухина Собинского района</t>
  </si>
  <si>
    <t>сладкое</t>
  </si>
  <si>
    <t xml:space="preserve">Пудинг рыбный, картофельное пюре                                                                                                                                         </t>
  </si>
  <si>
    <t>Каша вязкая (пшённая) с маслом, бутерброды с сыром, яйца варёные</t>
  </si>
  <si>
    <t>Гуляш из сердца, картофельное пюре, помидор свежий порционный</t>
  </si>
  <si>
    <t>Шницели, картофельное пюре</t>
  </si>
  <si>
    <t xml:space="preserve">Борщ с капустой и картофелем, мясом свинины                                                                                                        </t>
  </si>
  <si>
    <t>Запеканка из творога со сгущеным молоком, яйца варёные.</t>
  </si>
  <si>
    <t xml:space="preserve">Салат из квашенной капусты                                                                                                                             </t>
  </si>
  <si>
    <t xml:space="preserve">Макароны с сыром, Йогурт Соло                                                                                                                                     </t>
  </si>
  <si>
    <t>Свинина, тушеная с капустой, яйца варёные, бутерброды с маслом</t>
  </si>
  <si>
    <t xml:space="preserve">Суп с макаронными изделиями и картофелем на бульоне из птицы                                                                                      </t>
  </si>
  <si>
    <t xml:space="preserve">Борщ с капустой и картофелем, мясом цыпленка-бройлера                                                                                                          </t>
  </si>
  <si>
    <t xml:space="preserve">Суп картофельный с бобовыми, мясом цыпленка-бройлера                                                                                                   </t>
  </si>
  <si>
    <t>Каша вязкая (рисовая) с маслом, бутерброды с сыром, яйца варёные</t>
  </si>
  <si>
    <t xml:space="preserve">Салат "Степной" из разных овощей                                                                                                                        </t>
  </si>
  <si>
    <t xml:space="preserve">Плов, Йогурт Соло                                                                                                                                                  </t>
  </si>
  <si>
    <t>Омлет натуральный, бутерброды с сыром, кукуруза консервированная</t>
  </si>
  <si>
    <t xml:space="preserve">Хлеб пшеничный, хлеб ржаной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</si>
</sst>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H52" sqref="H5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56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105</v>
      </c>
      <c r="D1" s="59"/>
      <c r="E1" s="59"/>
      <c r="F1" s="12" t="s">
        <v>16</v>
      </c>
      <c r="G1" s="2" t="s">
        <v>17</v>
      </c>
      <c r="H1" s="60" t="s">
        <v>103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104</v>
      </c>
      <c r="I2" s="60"/>
      <c r="J2" s="60"/>
      <c r="K2" s="60"/>
    </row>
    <row r="3" spans="1:12" ht="17.45" customHeight="1" x14ac:dyDescent="0.2">
      <c r="A3" s="4" t="s">
        <v>8</v>
      </c>
      <c r="C3" s="2"/>
      <c r="D3" s="3"/>
      <c r="E3" s="55" t="s">
        <v>9</v>
      </c>
      <c r="G3" s="2" t="s">
        <v>19</v>
      </c>
      <c r="H3" s="47"/>
      <c r="I3" s="47"/>
      <c r="J3" s="48">
        <v>2024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54" t="s">
        <v>122</v>
      </c>
      <c r="F6" s="39">
        <v>285</v>
      </c>
      <c r="G6" s="39">
        <v>21</v>
      </c>
      <c r="H6" s="39">
        <v>32</v>
      </c>
      <c r="I6" s="39">
        <v>13</v>
      </c>
      <c r="J6" s="39">
        <v>424</v>
      </c>
      <c r="K6" s="40">
        <v>340</v>
      </c>
      <c r="L6" s="39"/>
    </row>
    <row r="7" spans="1:12" ht="15" x14ac:dyDescent="0.25">
      <c r="A7" s="23"/>
      <c r="B7" s="15"/>
      <c r="C7" s="11"/>
      <c r="D7" s="7" t="s">
        <v>22</v>
      </c>
      <c r="E7" s="41" t="s">
        <v>38</v>
      </c>
      <c r="F7" s="42">
        <v>200</v>
      </c>
      <c r="G7" s="42">
        <v>2.16</v>
      </c>
      <c r="H7" s="42">
        <v>1.6</v>
      </c>
      <c r="I7" s="42">
        <v>20.68</v>
      </c>
      <c r="J7" s="42">
        <v>106</v>
      </c>
      <c r="K7" s="43">
        <v>692</v>
      </c>
      <c r="L7" s="42"/>
    </row>
    <row r="8" spans="1:12" ht="15" x14ac:dyDescent="0.25">
      <c r="A8" s="23"/>
      <c r="B8" s="15"/>
      <c r="C8" s="11"/>
      <c r="D8" s="7" t="s">
        <v>23</v>
      </c>
      <c r="E8" s="41" t="s">
        <v>39</v>
      </c>
      <c r="F8" s="42">
        <v>20</v>
      </c>
      <c r="G8" s="42">
        <v>1.7</v>
      </c>
      <c r="H8" s="42">
        <v>0.32</v>
      </c>
      <c r="I8" s="42">
        <v>7.4</v>
      </c>
      <c r="J8" s="42">
        <v>39</v>
      </c>
      <c r="K8" s="43">
        <v>3</v>
      </c>
      <c r="L8" s="42"/>
    </row>
    <row r="9" spans="1:12" ht="15" x14ac:dyDescent="0.25">
      <c r="A9" s="23"/>
      <c r="B9" s="15"/>
      <c r="C9" s="11"/>
      <c r="D9" s="7" t="s">
        <v>24</v>
      </c>
      <c r="E9" s="41" t="s">
        <v>40</v>
      </c>
      <c r="F9" s="42">
        <v>150</v>
      </c>
      <c r="G9" s="42">
        <v>0.6</v>
      </c>
      <c r="H9" s="42">
        <v>0.6</v>
      </c>
      <c r="I9" s="42">
        <v>14.7</v>
      </c>
      <c r="J9" s="42">
        <v>67</v>
      </c>
      <c r="K9" s="43">
        <v>8</v>
      </c>
      <c r="L9" s="42"/>
    </row>
    <row r="10" spans="1:12" ht="15" x14ac:dyDescent="0.25">
      <c r="A10" s="23"/>
      <c r="B10" s="15"/>
      <c r="C10" s="11"/>
      <c r="D10" s="6"/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4"/>
      <c r="B11" s="17"/>
      <c r="C11" s="8"/>
      <c r="D11" s="18" t="s">
        <v>32</v>
      </c>
      <c r="E11" s="9"/>
      <c r="F11" s="19">
        <f>SUM(F6:F10)</f>
        <v>655</v>
      </c>
      <c r="G11" s="19">
        <f>SUM(G6:G10)</f>
        <v>25.46</v>
      </c>
      <c r="H11" s="19">
        <f>SUM(H6:H10)</f>
        <v>34.520000000000003</v>
      </c>
      <c r="I11" s="19">
        <f>SUM(I6:I10)</f>
        <v>55.78</v>
      </c>
      <c r="J11" s="19">
        <f>SUM(J6:J10)</f>
        <v>636</v>
      </c>
      <c r="K11" s="25"/>
      <c r="L11" s="19">
        <v>83.24</v>
      </c>
    </row>
    <row r="12" spans="1:12" ht="15" x14ac:dyDescent="0.25">
      <c r="A12" s="26">
        <f>A6</f>
        <v>1</v>
      </c>
      <c r="B12" s="13">
        <f>B6</f>
        <v>1</v>
      </c>
      <c r="C12" s="10" t="s">
        <v>25</v>
      </c>
      <c r="D12" s="7" t="s">
        <v>26</v>
      </c>
      <c r="E12" s="50" t="s">
        <v>95</v>
      </c>
      <c r="F12" s="42" t="s">
        <v>41</v>
      </c>
      <c r="G12" s="42">
        <v>0.88</v>
      </c>
      <c r="H12" s="42">
        <v>2.87</v>
      </c>
      <c r="I12" s="42">
        <v>4.9400000000000004</v>
      </c>
      <c r="J12" s="42">
        <v>49</v>
      </c>
      <c r="K12" s="43">
        <v>43</v>
      </c>
      <c r="L12" s="42"/>
    </row>
    <row r="13" spans="1:12" ht="15" x14ac:dyDescent="0.25">
      <c r="A13" s="23"/>
      <c r="B13" s="15"/>
      <c r="C13" s="11"/>
      <c r="D13" s="7" t="s">
        <v>27</v>
      </c>
      <c r="E13" s="41" t="s">
        <v>42</v>
      </c>
      <c r="F13" s="42">
        <v>215</v>
      </c>
      <c r="G13" s="42">
        <v>5.87</v>
      </c>
      <c r="H13" s="42">
        <v>6.42</v>
      </c>
      <c r="I13" s="42">
        <v>13.47</v>
      </c>
      <c r="J13" s="42">
        <v>135</v>
      </c>
      <c r="K13" s="43">
        <v>132</v>
      </c>
      <c r="L13" s="42"/>
    </row>
    <row r="14" spans="1:12" ht="15" x14ac:dyDescent="0.25">
      <c r="A14" s="23"/>
      <c r="B14" s="15"/>
      <c r="C14" s="11"/>
      <c r="D14" s="7" t="s">
        <v>28</v>
      </c>
      <c r="E14" s="41" t="s">
        <v>43</v>
      </c>
      <c r="F14" s="42">
        <v>100</v>
      </c>
      <c r="G14" s="42">
        <v>14.34</v>
      </c>
      <c r="H14" s="42">
        <v>14.67</v>
      </c>
      <c r="I14" s="42">
        <v>3.05</v>
      </c>
      <c r="J14" s="42">
        <v>202</v>
      </c>
      <c r="K14" s="43">
        <v>437</v>
      </c>
      <c r="L14" s="42"/>
    </row>
    <row r="15" spans="1:12" ht="15" x14ac:dyDescent="0.25">
      <c r="A15" s="23"/>
      <c r="B15" s="15"/>
      <c r="C15" s="11"/>
      <c r="D15" s="7" t="s">
        <v>29</v>
      </c>
      <c r="E15" s="41" t="s">
        <v>44</v>
      </c>
      <c r="F15" s="42" t="s">
        <v>45</v>
      </c>
      <c r="G15" s="42">
        <v>5.51</v>
      </c>
      <c r="H15" s="42">
        <v>4.5199999999999996</v>
      </c>
      <c r="I15" s="42">
        <v>26.44</v>
      </c>
      <c r="J15" s="42">
        <v>169</v>
      </c>
      <c r="K15" s="43">
        <v>332</v>
      </c>
      <c r="L15" s="42"/>
    </row>
    <row r="16" spans="1:12" ht="15" x14ac:dyDescent="0.25">
      <c r="A16" s="23"/>
      <c r="B16" s="15"/>
      <c r="C16" s="11"/>
      <c r="D16" s="7" t="s">
        <v>106</v>
      </c>
      <c r="E16" s="41" t="s">
        <v>46</v>
      </c>
      <c r="F16" s="42" t="s">
        <v>47</v>
      </c>
      <c r="G16" s="42">
        <v>0.34</v>
      </c>
      <c r="H16" s="42">
        <v>0</v>
      </c>
      <c r="I16" s="42">
        <v>31.07</v>
      </c>
      <c r="J16" s="42">
        <v>126</v>
      </c>
      <c r="K16" s="43">
        <v>639</v>
      </c>
      <c r="L16" s="42"/>
    </row>
    <row r="17" spans="1:12" ht="15" x14ac:dyDescent="0.25">
      <c r="A17" s="23"/>
      <c r="B17" s="15"/>
      <c r="C17" s="11"/>
      <c r="D17" s="7" t="s">
        <v>30</v>
      </c>
      <c r="E17" s="50" t="s">
        <v>54</v>
      </c>
      <c r="F17" s="42" t="s">
        <v>51</v>
      </c>
      <c r="G17" s="42">
        <v>1.28</v>
      </c>
      <c r="H17" s="42">
        <v>0.24</v>
      </c>
      <c r="I17" s="42">
        <v>5.55</v>
      </c>
      <c r="J17" s="42">
        <v>29</v>
      </c>
      <c r="K17" s="43">
        <v>3</v>
      </c>
      <c r="L17" s="42"/>
    </row>
    <row r="18" spans="1:12" ht="15" x14ac:dyDescent="0.25">
      <c r="A18" s="23"/>
      <c r="B18" s="15"/>
      <c r="C18" s="11"/>
      <c r="D18" s="7" t="s">
        <v>31</v>
      </c>
      <c r="E18" s="41" t="s">
        <v>48</v>
      </c>
      <c r="F18" s="42" t="s">
        <v>49</v>
      </c>
      <c r="G18" s="42">
        <v>1.98</v>
      </c>
      <c r="H18" s="42">
        <v>0.36</v>
      </c>
      <c r="I18" s="42">
        <v>10.23</v>
      </c>
      <c r="J18" s="42">
        <v>52</v>
      </c>
      <c r="K18" s="43">
        <v>4</v>
      </c>
      <c r="L18" s="42"/>
    </row>
    <row r="19" spans="1:12" ht="15" x14ac:dyDescent="0.25">
      <c r="A19" s="23"/>
      <c r="B19" s="15"/>
      <c r="C19" s="11"/>
      <c r="D19" s="6"/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6"/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4"/>
      <c r="B21" s="17"/>
      <c r="C21" s="8"/>
      <c r="D21" s="18" t="s">
        <v>32</v>
      </c>
      <c r="E21" s="9"/>
      <c r="F21" s="19">
        <f>SUM(F12:F20)</f>
        <v>315</v>
      </c>
      <c r="G21" s="19">
        <f t="shared" ref="G21:J21" si="0">SUM(G12:G20)</f>
        <v>30.200000000000003</v>
      </c>
      <c r="H21" s="19">
        <f t="shared" si="0"/>
        <v>29.08</v>
      </c>
      <c r="I21" s="19">
        <f t="shared" si="0"/>
        <v>94.75</v>
      </c>
      <c r="J21" s="19">
        <f t="shared" si="0"/>
        <v>762</v>
      </c>
      <c r="K21" s="25"/>
      <c r="L21" s="19">
        <v>90.62</v>
      </c>
    </row>
    <row r="22" spans="1:12" ht="15" x14ac:dyDescent="0.2">
      <c r="A22" s="29">
        <f>A6</f>
        <v>1</v>
      </c>
      <c r="B22" s="30">
        <f>B6</f>
        <v>1</v>
      </c>
      <c r="C22" s="61" t="s">
        <v>4</v>
      </c>
      <c r="D22" s="62"/>
      <c r="E22" s="31"/>
      <c r="F22" s="32">
        <f>F11+F21</f>
        <v>970</v>
      </c>
      <c r="G22" s="32">
        <f t="shared" ref="G22:J22" si="1">G11+G21</f>
        <v>55.660000000000004</v>
      </c>
      <c r="H22" s="32">
        <f t="shared" si="1"/>
        <v>63.6</v>
      </c>
      <c r="I22" s="32">
        <f t="shared" si="1"/>
        <v>150.53</v>
      </c>
      <c r="J22" s="32">
        <f t="shared" si="1"/>
        <v>1398</v>
      </c>
      <c r="K22" s="32"/>
      <c r="L22" s="32">
        <f t="shared" ref="L22" si="2">L11+L21</f>
        <v>173.86</v>
      </c>
    </row>
    <row r="23" spans="1:12" ht="30" x14ac:dyDescent="0.25">
      <c r="A23" s="14">
        <v>1</v>
      </c>
      <c r="B23" s="15">
        <v>2</v>
      </c>
      <c r="C23" s="22" t="s">
        <v>20</v>
      </c>
      <c r="D23" s="5" t="s">
        <v>21</v>
      </c>
      <c r="E23" s="54" t="s">
        <v>112</v>
      </c>
      <c r="F23" s="39">
        <v>200</v>
      </c>
      <c r="G23" s="39">
        <v>25.27</v>
      </c>
      <c r="H23" s="39">
        <v>19.34</v>
      </c>
      <c r="I23" s="39">
        <v>29.73</v>
      </c>
      <c r="J23" s="39">
        <v>394</v>
      </c>
      <c r="K23" s="40">
        <v>366</v>
      </c>
      <c r="L23" s="39"/>
    </row>
    <row r="24" spans="1:12" ht="15" x14ac:dyDescent="0.25">
      <c r="A24" s="14"/>
      <c r="B24" s="15"/>
      <c r="C24" s="11"/>
      <c r="D24" s="7" t="s">
        <v>22</v>
      </c>
      <c r="E24" s="41" t="s">
        <v>52</v>
      </c>
      <c r="F24" s="42">
        <v>200</v>
      </c>
      <c r="G24" s="42">
        <v>0.2</v>
      </c>
      <c r="H24" s="42">
        <v>0.05</v>
      </c>
      <c r="I24" s="42">
        <v>15.01</v>
      </c>
      <c r="J24" s="42">
        <v>58</v>
      </c>
      <c r="K24" s="43">
        <v>685</v>
      </c>
      <c r="L24" s="42"/>
    </row>
    <row r="25" spans="1:12" ht="15" x14ac:dyDescent="0.25">
      <c r="A25" s="14"/>
      <c r="B25" s="15"/>
      <c r="C25" s="11"/>
      <c r="D25" s="7" t="s">
        <v>23</v>
      </c>
      <c r="E25" s="41" t="s">
        <v>50</v>
      </c>
      <c r="F25" s="42" t="s">
        <v>49</v>
      </c>
      <c r="G25" s="42">
        <v>2.5499999999999998</v>
      </c>
      <c r="H25" s="42">
        <v>0.48</v>
      </c>
      <c r="I25" s="42">
        <v>11.1</v>
      </c>
      <c r="J25" s="42">
        <v>59</v>
      </c>
      <c r="K25" s="43">
        <v>2</v>
      </c>
      <c r="L25" s="42"/>
    </row>
    <row r="26" spans="1:12" ht="15" x14ac:dyDescent="0.25">
      <c r="A26" s="14"/>
      <c r="B26" s="15"/>
      <c r="C26" s="11"/>
      <c r="D26" s="7" t="s">
        <v>24</v>
      </c>
      <c r="E26" s="41" t="s">
        <v>53</v>
      </c>
      <c r="F26" s="42">
        <v>150</v>
      </c>
      <c r="G26" s="42">
        <v>0.6</v>
      </c>
      <c r="H26" s="42">
        <v>0.6</v>
      </c>
      <c r="I26" s="42">
        <v>14.7</v>
      </c>
      <c r="J26" s="42">
        <v>67</v>
      </c>
      <c r="K26" s="43">
        <v>8</v>
      </c>
      <c r="L26" s="42"/>
    </row>
    <row r="27" spans="1:12" ht="15" x14ac:dyDescent="0.25">
      <c r="A27" s="14"/>
      <c r="B27" s="15"/>
      <c r="C27" s="11"/>
      <c r="D27" s="6"/>
      <c r="E27" s="41"/>
      <c r="F27" s="42"/>
      <c r="G27" s="42"/>
      <c r="H27" s="42"/>
      <c r="I27" s="42"/>
      <c r="J27" s="42"/>
      <c r="K27" s="43"/>
      <c r="L27" s="42"/>
    </row>
    <row r="28" spans="1:12" ht="15" x14ac:dyDescent="0.25">
      <c r="A28" s="14"/>
      <c r="B28" s="15"/>
      <c r="C28" s="11"/>
      <c r="D28" s="6"/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6"/>
      <c r="B29" s="17"/>
      <c r="C29" s="8"/>
      <c r="D29" s="18" t="s">
        <v>32</v>
      </c>
      <c r="E29" s="9"/>
      <c r="F29" s="19">
        <f>SUM(F23:F28)</f>
        <v>550</v>
      </c>
      <c r="G29" s="19">
        <f t="shared" ref="G29" si="3">SUM(G23:G28)</f>
        <v>28.62</v>
      </c>
      <c r="H29" s="19">
        <f t="shared" ref="H29" si="4">SUM(H23:H28)</f>
        <v>20.470000000000002</v>
      </c>
      <c r="I29" s="19">
        <f t="shared" ref="I29" si="5">SUM(I23:I28)</f>
        <v>70.540000000000006</v>
      </c>
      <c r="J29" s="19">
        <f t="shared" ref="J29" si="6">SUM(J23:J28)</f>
        <v>578</v>
      </c>
      <c r="K29" s="25"/>
      <c r="L29" s="19">
        <v>63.68</v>
      </c>
    </row>
    <row r="30" spans="1:12" ht="15" x14ac:dyDescent="0.25">
      <c r="A30" s="13">
        <f>A23</f>
        <v>1</v>
      </c>
      <c r="B30" s="13">
        <f>B23</f>
        <v>2</v>
      </c>
      <c r="C30" s="10" t="s">
        <v>25</v>
      </c>
      <c r="D30" s="7" t="s">
        <v>26</v>
      </c>
      <c r="E30" s="50" t="s">
        <v>96</v>
      </c>
      <c r="F30" s="42" t="s">
        <v>41</v>
      </c>
      <c r="G30" s="42">
        <v>0.89</v>
      </c>
      <c r="H30" s="42">
        <v>2.64</v>
      </c>
      <c r="I30" s="42">
        <v>3.89</v>
      </c>
      <c r="J30" s="42">
        <v>43</v>
      </c>
      <c r="K30" s="43">
        <v>45</v>
      </c>
      <c r="L30" s="42"/>
    </row>
    <row r="31" spans="1:12" ht="25.5" x14ac:dyDescent="0.25">
      <c r="A31" s="14"/>
      <c r="B31" s="15"/>
      <c r="C31" s="11"/>
      <c r="D31" s="7" t="s">
        <v>27</v>
      </c>
      <c r="E31" s="41" t="s">
        <v>55</v>
      </c>
      <c r="F31" s="42" t="s">
        <v>56</v>
      </c>
      <c r="G31" s="42">
        <v>5.5</v>
      </c>
      <c r="H31" s="42">
        <v>4.7300000000000004</v>
      </c>
      <c r="I31" s="42">
        <v>13.83</v>
      </c>
      <c r="J31" s="42">
        <v>120</v>
      </c>
      <c r="K31" s="43">
        <v>143</v>
      </c>
      <c r="L31" s="42"/>
    </row>
    <row r="32" spans="1:12" ht="15" x14ac:dyDescent="0.25">
      <c r="A32" s="14"/>
      <c r="B32" s="15"/>
      <c r="C32" s="11"/>
      <c r="D32" s="7" t="s">
        <v>28</v>
      </c>
      <c r="E32" s="41" t="s">
        <v>57</v>
      </c>
      <c r="F32" s="42" t="s">
        <v>58</v>
      </c>
      <c r="G32" s="42">
        <v>14.22</v>
      </c>
      <c r="H32" s="42">
        <v>14.78</v>
      </c>
      <c r="I32" s="42">
        <v>15.14</v>
      </c>
      <c r="J32" s="42">
        <v>251</v>
      </c>
      <c r="K32" s="43">
        <v>499</v>
      </c>
      <c r="L32" s="42"/>
    </row>
    <row r="33" spans="1:12" ht="15" x14ac:dyDescent="0.25">
      <c r="A33" s="14"/>
      <c r="B33" s="15"/>
      <c r="C33" s="11"/>
      <c r="D33" s="7" t="s">
        <v>29</v>
      </c>
      <c r="E33" s="41" t="s">
        <v>59</v>
      </c>
      <c r="F33" s="42" t="s">
        <v>45</v>
      </c>
      <c r="G33" s="42">
        <v>3.27</v>
      </c>
      <c r="H33" s="42">
        <v>5.37</v>
      </c>
      <c r="I33" s="42">
        <v>22.06</v>
      </c>
      <c r="J33" s="42">
        <v>150</v>
      </c>
      <c r="K33" s="43">
        <v>520</v>
      </c>
      <c r="L33" s="42"/>
    </row>
    <row r="34" spans="1:12" ht="15" x14ac:dyDescent="0.25">
      <c r="A34" s="14"/>
      <c r="B34" s="15"/>
      <c r="C34" s="11"/>
      <c r="D34" s="7" t="s">
        <v>106</v>
      </c>
      <c r="E34" s="41" t="s">
        <v>60</v>
      </c>
      <c r="F34" s="42" t="s">
        <v>47</v>
      </c>
      <c r="G34" s="42">
        <v>0.16</v>
      </c>
      <c r="H34" s="42">
        <v>0.16</v>
      </c>
      <c r="I34" s="42">
        <v>23.88</v>
      </c>
      <c r="J34" s="42">
        <v>98</v>
      </c>
      <c r="K34" s="43">
        <v>631</v>
      </c>
      <c r="L34" s="42"/>
    </row>
    <row r="35" spans="1:12" ht="15" x14ac:dyDescent="0.25">
      <c r="A35" s="14"/>
      <c r="B35" s="15"/>
      <c r="C35" s="11"/>
      <c r="D35" s="7" t="s">
        <v>30</v>
      </c>
      <c r="E35" s="41" t="s">
        <v>50</v>
      </c>
      <c r="F35" s="42" t="s">
        <v>51</v>
      </c>
      <c r="G35" s="42">
        <v>1.28</v>
      </c>
      <c r="H35" s="42">
        <v>0.24</v>
      </c>
      <c r="I35" s="42">
        <v>5.55</v>
      </c>
      <c r="J35" s="42">
        <v>29</v>
      </c>
      <c r="K35" s="43">
        <v>2</v>
      </c>
      <c r="L35" s="42"/>
    </row>
    <row r="36" spans="1:12" ht="15" x14ac:dyDescent="0.25">
      <c r="A36" s="14"/>
      <c r="B36" s="15"/>
      <c r="C36" s="11"/>
      <c r="D36" s="7" t="s">
        <v>31</v>
      </c>
      <c r="E36" s="41" t="s">
        <v>48</v>
      </c>
      <c r="F36" s="42" t="s">
        <v>49</v>
      </c>
      <c r="G36" s="42">
        <v>1.98</v>
      </c>
      <c r="H36" s="42">
        <v>0.36</v>
      </c>
      <c r="I36" s="42">
        <v>10.23</v>
      </c>
      <c r="J36" s="42">
        <v>52</v>
      </c>
      <c r="K36" s="43">
        <v>4</v>
      </c>
      <c r="L36" s="42"/>
    </row>
    <row r="37" spans="1:12" ht="15" x14ac:dyDescent="0.25">
      <c r="A37" s="14"/>
      <c r="B37" s="15"/>
      <c r="C37" s="11"/>
      <c r="D37" s="6"/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6"/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6"/>
      <c r="B39" s="17"/>
      <c r="C39" s="8"/>
      <c r="D39" s="18" t="s">
        <v>32</v>
      </c>
      <c r="E39" s="9"/>
      <c r="F39" s="19">
        <f>SUM(F30:F38)</f>
        <v>0</v>
      </c>
      <c r="G39" s="19">
        <f t="shared" ref="G39" si="7">SUM(G30:G38)</f>
        <v>27.3</v>
      </c>
      <c r="H39" s="19">
        <f t="shared" ref="H39" si="8">SUM(H30:H38)</f>
        <v>28.279999999999998</v>
      </c>
      <c r="I39" s="19">
        <f t="shared" ref="I39" si="9">SUM(I30:I38)</f>
        <v>94.58</v>
      </c>
      <c r="J39" s="19">
        <f t="shared" ref="J39" si="10">SUM(J30:J38)</f>
        <v>743</v>
      </c>
      <c r="K39" s="25"/>
      <c r="L39" s="19">
        <v>46.22</v>
      </c>
    </row>
    <row r="40" spans="1:12" ht="15.75" customHeight="1" thickBot="1" x14ac:dyDescent="0.25">
      <c r="A40" s="33">
        <f>A23</f>
        <v>1</v>
      </c>
      <c r="B40" s="33">
        <f>B23</f>
        <v>2</v>
      </c>
      <c r="C40" s="61" t="s">
        <v>4</v>
      </c>
      <c r="D40" s="62"/>
      <c r="E40" s="31"/>
      <c r="F40" s="32">
        <f>F29+F39</f>
        <v>550</v>
      </c>
      <c r="G40" s="32">
        <f t="shared" ref="G40" si="11">G29+G39</f>
        <v>55.92</v>
      </c>
      <c r="H40" s="32">
        <f t="shared" ref="H40" si="12">H29+H39</f>
        <v>48.75</v>
      </c>
      <c r="I40" s="32">
        <f t="shared" ref="I40" si="13">I29+I39</f>
        <v>165.12</v>
      </c>
      <c r="J40" s="32">
        <f t="shared" ref="J40:L40" si="14">J29+J39</f>
        <v>1321</v>
      </c>
      <c r="K40" s="32"/>
      <c r="L40" s="32">
        <f t="shared" si="14"/>
        <v>109.9</v>
      </c>
    </row>
    <row r="41" spans="1:12" ht="15" x14ac:dyDescent="0.25">
      <c r="A41" s="20">
        <v>1</v>
      </c>
      <c r="B41" s="21">
        <v>3</v>
      </c>
      <c r="C41" s="22" t="s">
        <v>20</v>
      </c>
      <c r="D41" s="5" t="s">
        <v>21</v>
      </c>
      <c r="E41" s="38" t="s">
        <v>107</v>
      </c>
      <c r="F41" s="39">
        <v>225</v>
      </c>
      <c r="G41" s="39">
        <v>12.46</v>
      </c>
      <c r="H41" s="39">
        <v>5.16</v>
      </c>
      <c r="I41" s="39">
        <v>4.57</v>
      </c>
      <c r="J41" s="39">
        <v>115</v>
      </c>
      <c r="K41" s="40">
        <v>401</v>
      </c>
      <c r="L41" s="39"/>
    </row>
    <row r="42" spans="1:12" ht="15" x14ac:dyDescent="0.25">
      <c r="A42" s="23"/>
      <c r="B42" s="15"/>
      <c r="C42" s="11"/>
      <c r="D42" s="7" t="s">
        <v>22</v>
      </c>
      <c r="E42" s="41" t="s">
        <v>63</v>
      </c>
      <c r="F42" s="52">
        <v>207</v>
      </c>
      <c r="G42" s="42">
        <v>0.24</v>
      </c>
      <c r="H42" s="42">
        <v>0.05</v>
      </c>
      <c r="I42" s="42">
        <v>13.85</v>
      </c>
      <c r="J42" s="42">
        <v>57</v>
      </c>
      <c r="K42" s="51" t="s">
        <v>67</v>
      </c>
      <c r="L42" s="42"/>
    </row>
    <row r="43" spans="1:12" ht="15" x14ac:dyDescent="0.25">
      <c r="A43" s="23"/>
      <c r="B43" s="15"/>
      <c r="C43" s="11"/>
      <c r="D43" s="7" t="s">
        <v>23</v>
      </c>
      <c r="E43" s="41" t="s">
        <v>123</v>
      </c>
      <c r="F43" s="42">
        <v>45</v>
      </c>
      <c r="G43" s="42">
        <v>3.45</v>
      </c>
      <c r="H43" s="42">
        <v>0.64</v>
      </c>
      <c r="I43" s="42">
        <v>16.07</v>
      </c>
      <c r="J43" s="42">
        <v>84</v>
      </c>
      <c r="K43" s="43">
        <v>2</v>
      </c>
      <c r="L43" s="42"/>
    </row>
    <row r="44" spans="1:12" ht="15" x14ac:dyDescent="0.25">
      <c r="A44" s="23"/>
      <c r="B44" s="15"/>
      <c r="C44" s="11"/>
      <c r="D44" s="7" t="s">
        <v>24</v>
      </c>
      <c r="E44" s="41" t="s">
        <v>65</v>
      </c>
      <c r="F44" s="42">
        <v>170</v>
      </c>
      <c r="G44" s="42">
        <v>0.68</v>
      </c>
      <c r="H44" s="42">
        <v>0.68</v>
      </c>
      <c r="I44" s="42">
        <v>16.66</v>
      </c>
      <c r="J44" s="42">
        <v>76</v>
      </c>
      <c r="K44" s="43">
        <v>7</v>
      </c>
      <c r="L44" s="42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4"/>
      <c r="B46" s="17"/>
      <c r="C46" s="8"/>
      <c r="D46" s="18" t="s">
        <v>32</v>
      </c>
      <c r="E46" s="9"/>
      <c r="F46" s="19">
        <f>SUM(F41:F45)</f>
        <v>647</v>
      </c>
      <c r="G46" s="19">
        <f>SUM(G41:G45)</f>
        <v>16.830000000000002</v>
      </c>
      <c r="H46" s="19">
        <f>SUM(H41:H45)</f>
        <v>6.5299999999999994</v>
      </c>
      <c r="I46" s="19">
        <f>SUM(I41:I45)</f>
        <v>51.150000000000006</v>
      </c>
      <c r="J46" s="19">
        <f>SUM(J41:J45)</f>
        <v>332</v>
      </c>
      <c r="K46" s="25"/>
      <c r="L46" s="19">
        <v>93.83</v>
      </c>
    </row>
    <row r="47" spans="1:12" ht="15" x14ac:dyDescent="0.25">
      <c r="A47" s="26">
        <f>A41</f>
        <v>1</v>
      </c>
      <c r="B47" s="13">
        <f>B41</f>
        <v>3</v>
      </c>
      <c r="C47" s="10" t="s">
        <v>25</v>
      </c>
      <c r="D47" s="7" t="s">
        <v>26</v>
      </c>
      <c r="E47" s="41" t="s">
        <v>68</v>
      </c>
      <c r="F47" s="42" t="s">
        <v>41</v>
      </c>
      <c r="G47" s="42">
        <v>0.81</v>
      </c>
      <c r="H47" s="42">
        <v>2.25</v>
      </c>
      <c r="I47" s="42">
        <v>4.7699999999999996</v>
      </c>
      <c r="J47" s="42">
        <v>43</v>
      </c>
      <c r="K47" s="43">
        <v>577</v>
      </c>
      <c r="L47" s="42"/>
    </row>
    <row r="48" spans="1:12" ht="25.5" x14ac:dyDescent="0.25">
      <c r="A48" s="23"/>
      <c r="B48" s="15"/>
      <c r="C48" s="11"/>
      <c r="D48" s="7" t="s">
        <v>27</v>
      </c>
      <c r="E48" s="41" t="s">
        <v>69</v>
      </c>
      <c r="F48" s="42">
        <v>220</v>
      </c>
      <c r="G48" s="42">
        <v>7.49</v>
      </c>
      <c r="H48" s="42">
        <v>6.86</v>
      </c>
      <c r="I48" s="42">
        <v>6.64</v>
      </c>
      <c r="J48" s="42">
        <v>118</v>
      </c>
      <c r="K48" s="43">
        <v>124</v>
      </c>
      <c r="L48" s="42"/>
    </row>
    <row r="49" spans="1:12" ht="15" x14ac:dyDescent="0.25">
      <c r="A49" s="23"/>
      <c r="B49" s="15"/>
      <c r="C49" s="11"/>
      <c r="D49" s="7" t="s">
        <v>28</v>
      </c>
      <c r="E49" s="41" t="s">
        <v>70</v>
      </c>
      <c r="F49" s="42">
        <v>100</v>
      </c>
      <c r="G49" s="42">
        <v>10.59</v>
      </c>
      <c r="H49" s="42">
        <v>15.39</v>
      </c>
      <c r="I49" s="42">
        <v>7.64</v>
      </c>
      <c r="J49" s="42">
        <v>211</v>
      </c>
      <c r="K49" s="43">
        <v>461</v>
      </c>
      <c r="L49" s="42"/>
    </row>
    <row r="50" spans="1:12" ht="15" x14ac:dyDescent="0.25">
      <c r="A50" s="23"/>
      <c r="B50" s="15"/>
      <c r="C50" s="11"/>
      <c r="D50" s="7" t="s">
        <v>29</v>
      </c>
      <c r="E50" s="41" t="s">
        <v>71</v>
      </c>
      <c r="F50" s="42" t="s">
        <v>45</v>
      </c>
      <c r="G50" s="42">
        <v>3.65</v>
      </c>
      <c r="H50" s="42">
        <v>5.38</v>
      </c>
      <c r="I50" s="42">
        <v>36.68</v>
      </c>
      <c r="J50" s="42">
        <v>210</v>
      </c>
      <c r="K50" s="43">
        <v>511</v>
      </c>
      <c r="L50" s="42"/>
    </row>
    <row r="51" spans="1:12" ht="15" x14ac:dyDescent="0.25">
      <c r="A51" s="23"/>
      <c r="B51" s="15"/>
      <c r="C51" s="11"/>
      <c r="D51" s="7" t="s">
        <v>106</v>
      </c>
      <c r="E51" s="41" t="s">
        <v>72</v>
      </c>
      <c r="F51" s="42" t="s">
        <v>47</v>
      </c>
      <c r="G51" s="42">
        <v>0.8</v>
      </c>
      <c r="H51" s="42">
        <v>0</v>
      </c>
      <c r="I51" s="42">
        <v>22.6</v>
      </c>
      <c r="J51" s="42">
        <v>94</v>
      </c>
      <c r="K51" s="43">
        <v>707</v>
      </c>
      <c r="L51" s="42"/>
    </row>
    <row r="52" spans="1:12" ht="15" x14ac:dyDescent="0.25">
      <c r="A52" s="23"/>
      <c r="B52" s="15"/>
      <c r="C52" s="11"/>
      <c r="D52" s="7" t="s">
        <v>30</v>
      </c>
      <c r="E52" s="41" t="s">
        <v>50</v>
      </c>
      <c r="F52" s="42" t="s">
        <v>51</v>
      </c>
      <c r="G52" s="42">
        <v>1</v>
      </c>
      <c r="H52" s="42">
        <v>0</v>
      </c>
      <c r="I52" s="42">
        <v>6</v>
      </c>
      <c r="J52" s="42">
        <v>29</v>
      </c>
      <c r="K52" s="43">
        <v>2</v>
      </c>
      <c r="L52" s="42"/>
    </row>
    <row r="53" spans="1:12" ht="15" x14ac:dyDescent="0.25">
      <c r="A53" s="23"/>
      <c r="B53" s="15"/>
      <c r="C53" s="11"/>
      <c r="D53" s="7" t="s">
        <v>31</v>
      </c>
      <c r="E53" s="41" t="s">
        <v>48</v>
      </c>
      <c r="F53" s="42" t="s">
        <v>49</v>
      </c>
      <c r="G53" s="42">
        <v>1.98</v>
      </c>
      <c r="H53" s="42">
        <v>0.36</v>
      </c>
      <c r="I53" s="42">
        <v>10.23</v>
      </c>
      <c r="J53" s="42">
        <v>52</v>
      </c>
      <c r="K53" s="43">
        <v>4</v>
      </c>
      <c r="L53" s="42"/>
    </row>
    <row r="54" spans="1:12" ht="15" x14ac:dyDescent="0.25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6"/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4"/>
      <c r="B56" s="17"/>
      <c r="C56" s="8"/>
      <c r="D56" s="18" t="s">
        <v>32</v>
      </c>
      <c r="E56" s="9"/>
      <c r="F56" s="19">
        <f>SUM(F47:F55)</f>
        <v>320</v>
      </c>
      <c r="G56" s="19">
        <f t="shared" ref="G56" si="15">SUM(G47:G55)</f>
        <v>26.32</v>
      </c>
      <c r="H56" s="19">
        <f t="shared" ref="H56" si="16">SUM(H47:H55)</f>
        <v>30.24</v>
      </c>
      <c r="I56" s="19">
        <f t="shared" ref="I56" si="17">SUM(I47:I55)</f>
        <v>94.560000000000016</v>
      </c>
      <c r="J56" s="19">
        <f t="shared" ref="J56" si="18">SUM(J47:J55)</f>
        <v>757</v>
      </c>
      <c r="K56" s="25"/>
      <c r="L56" s="19">
        <v>64.55</v>
      </c>
    </row>
    <row r="57" spans="1:12" ht="15.75" customHeight="1" x14ac:dyDescent="0.2">
      <c r="A57" s="29">
        <f>A41</f>
        <v>1</v>
      </c>
      <c r="B57" s="30">
        <f>B41</f>
        <v>3</v>
      </c>
      <c r="C57" s="61" t="s">
        <v>4</v>
      </c>
      <c r="D57" s="62"/>
      <c r="E57" s="31"/>
      <c r="F57" s="32">
        <f>F46+F56</f>
        <v>967</v>
      </c>
      <c r="G57" s="32">
        <f t="shared" ref="G57" si="19">G46+G56</f>
        <v>43.150000000000006</v>
      </c>
      <c r="H57" s="32">
        <f t="shared" ref="H57" si="20">H46+H56</f>
        <v>36.769999999999996</v>
      </c>
      <c r="I57" s="32">
        <f t="shared" ref="I57" si="21">I46+I56</f>
        <v>145.71000000000004</v>
      </c>
      <c r="J57" s="32">
        <f t="shared" ref="J57:L57" si="22">J46+J56</f>
        <v>1089</v>
      </c>
      <c r="K57" s="32"/>
      <c r="L57" s="32">
        <f t="shared" si="22"/>
        <v>158.38</v>
      </c>
    </row>
    <row r="58" spans="1:12" ht="30" x14ac:dyDescent="0.25">
      <c r="A58" s="20">
        <v>1</v>
      </c>
      <c r="B58" s="21">
        <v>4</v>
      </c>
      <c r="C58" s="22" t="s">
        <v>20</v>
      </c>
      <c r="D58" s="5" t="s">
        <v>21</v>
      </c>
      <c r="E58" s="54" t="s">
        <v>108</v>
      </c>
      <c r="F58" s="39">
        <v>285</v>
      </c>
      <c r="G58" s="39">
        <v>19.190000000000001</v>
      </c>
      <c r="H58" s="39">
        <v>22.47</v>
      </c>
      <c r="I58" s="39">
        <v>49.26</v>
      </c>
      <c r="J58" s="39">
        <v>476</v>
      </c>
      <c r="K58" s="40">
        <v>302</v>
      </c>
      <c r="L58" s="39"/>
    </row>
    <row r="59" spans="1:12" ht="15" x14ac:dyDescent="0.25">
      <c r="A59" s="23"/>
      <c r="B59" s="15"/>
      <c r="C59" s="11"/>
      <c r="D59" s="7" t="s">
        <v>22</v>
      </c>
      <c r="E59" s="41" t="s">
        <v>73</v>
      </c>
      <c r="F59" s="42" t="s">
        <v>47</v>
      </c>
      <c r="G59" s="42">
        <v>3.77</v>
      </c>
      <c r="H59" s="42">
        <v>3.9</v>
      </c>
      <c r="I59" s="42">
        <v>26.18</v>
      </c>
      <c r="J59" s="42">
        <v>155</v>
      </c>
      <c r="K59" s="43">
        <v>693</v>
      </c>
      <c r="L59" s="42"/>
    </row>
    <row r="60" spans="1:12" ht="15" x14ac:dyDescent="0.25">
      <c r="A60" s="23"/>
      <c r="B60" s="15"/>
      <c r="C60" s="11"/>
      <c r="D60" s="7" t="s">
        <v>23</v>
      </c>
      <c r="E60" s="41" t="s">
        <v>50</v>
      </c>
      <c r="F60" s="42" t="s">
        <v>66</v>
      </c>
      <c r="G60" s="42">
        <v>1.7</v>
      </c>
      <c r="H60" s="42">
        <v>0.32</v>
      </c>
      <c r="I60" s="42">
        <v>7.4</v>
      </c>
      <c r="J60" s="42">
        <v>39</v>
      </c>
      <c r="K60" s="43">
        <v>2</v>
      </c>
      <c r="L60" s="42"/>
    </row>
    <row r="61" spans="1:12" ht="15" x14ac:dyDescent="0.25">
      <c r="A61" s="23"/>
      <c r="B61" s="15"/>
      <c r="C61" s="11"/>
      <c r="D61" s="7" t="s">
        <v>24</v>
      </c>
      <c r="E61" s="41" t="s">
        <v>87</v>
      </c>
      <c r="F61" s="57">
        <v>150</v>
      </c>
      <c r="G61" s="42">
        <v>0.6</v>
      </c>
      <c r="H61" s="42">
        <v>0.45</v>
      </c>
      <c r="I61" s="42">
        <v>14.25</v>
      </c>
      <c r="J61" s="42">
        <v>63</v>
      </c>
      <c r="K61" s="43">
        <v>5</v>
      </c>
      <c r="L61" s="42"/>
    </row>
    <row r="62" spans="1:12" ht="15" x14ac:dyDescent="0.25">
      <c r="A62" s="23"/>
      <c r="B62" s="15"/>
      <c r="C62" s="11"/>
      <c r="D62" s="6"/>
      <c r="E62" s="41"/>
      <c r="F62" s="42"/>
      <c r="G62" s="42"/>
      <c r="H62" s="42"/>
      <c r="I62" s="42"/>
      <c r="J62" s="42"/>
      <c r="K62" s="43"/>
      <c r="L62" s="42"/>
    </row>
    <row r="63" spans="1:12" ht="15" x14ac:dyDescent="0.25">
      <c r="A63" s="24"/>
      <c r="B63" s="17"/>
      <c r="C63" s="8"/>
      <c r="D63" s="18" t="s">
        <v>32</v>
      </c>
      <c r="E63" s="9"/>
      <c r="F63" s="19">
        <f>SUM(F58:F62)</f>
        <v>435</v>
      </c>
      <c r="G63" s="19">
        <f>SUM(G58:G62)</f>
        <v>25.26</v>
      </c>
      <c r="H63" s="19">
        <f>SUM(H58:H62)</f>
        <v>27.139999999999997</v>
      </c>
      <c r="I63" s="19">
        <f>SUM(I58:I62)</f>
        <v>97.09</v>
      </c>
      <c r="J63" s="19">
        <f>SUM(J58:J62)</f>
        <v>733</v>
      </c>
      <c r="K63" s="25"/>
      <c r="L63" s="19">
        <v>51.05</v>
      </c>
    </row>
    <row r="64" spans="1:12" ht="15" x14ac:dyDescent="0.25">
      <c r="A64" s="26">
        <f>A58</f>
        <v>1</v>
      </c>
      <c r="B64" s="13">
        <f>B58</f>
        <v>4</v>
      </c>
      <c r="C64" s="10" t="s">
        <v>25</v>
      </c>
      <c r="D64" s="7" t="s">
        <v>26</v>
      </c>
      <c r="E64" s="41" t="s">
        <v>74</v>
      </c>
      <c r="F64" s="42" t="s">
        <v>41</v>
      </c>
      <c r="G64" s="42">
        <v>0.45</v>
      </c>
      <c r="H64" s="42">
        <v>3.44</v>
      </c>
      <c r="I64" s="42">
        <v>1.36</v>
      </c>
      <c r="J64" s="42">
        <v>38</v>
      </c>
      <c r="K64" s="43">
        <v>16</v>
      </c>
      <c r="L64" s="42"/>
    </row>
    <row r="65" spans="1:12" ht="25.5" x14ac:dyDescent="0.25">
      <c r="A65" s="23"/>
      <c r="B65" s="15"/>
      <c r="C65" s="11"/>
      <c r="D65" s="7" t="s">
        <v>27</v>
      </c>
      <c r="E65" s="41" t="s">
        <v>117</v>
      </c>
      <c r="F65" s="42">
        <v>220</v>
      </c>
      <c r="G65" s="42">
        <v>8.07</v>
      </c>
      <c r="H65" s="42">
        <v>7.75</v>
      </c>
      <c r="I65" s="42">
        <v>9.36</v>
      </c>
      <c r="J65" s="42">
        <v>139</v>
      </c>
      <c r="K65" s="43">
        <v>110</v>
      </c>
      <c r="L65" s="42"/>
    </row>
    <row r="66" spans="1:12" ht="15" x14ac:dyDescent="0.25">
      <c r="A66" s="23"/>
      <c r="B66" s="15"/>
      <c r="C66" s="11"/>
      <c r="D66" s="7" t="s">
        <v>28</v>
      </c>
      <c r="E66" s="41" t="s">
        <v>75</v>
      </c>
      <c r="F66" s="42" t="s">
        <v>76</v>
      </c>
      <c r="G66" s="42">
        <v>23.78</v>
      </c>
      <c r="H66" s="42">
        <v>22.89</v>
      </c>
      <c r="I66" s="42">
        <v>19.8</v>
      </c>
      <c r="J66" s="42">
        <v>381</v>
      </c>
      <c r="K66" s="43">
        <v>436</v>
      </c>
      <c r="L66" s="42"/>
    </row>
    <row r="67" spans="1:12" ht="15" x14ac:dyDescent="0.25">
      <c r="A67" s="23"/>
      <c r="B67" s="15"/>
      <c r="C67" s="11"/>
      <c r="D67" s="7" t="s">
        <v>29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7" t="s">
        <v>106</v>
      </c>
      <c r="E68" s="41" t="s">
        <v>52</v>
      </c>
      <c r="F68" s="42">
        <v>200</v>
      </c>
      <c r="G68" s="42">
        <v>0.2</v>
      </c>
      <c r="H68" s="42">
        <v>0.05</v>
      </c>
      <c r="I68" s="42">
        <v>15.01</v>
      </c>
      <c r="J68" s="42">
        <v>58</v>
      </c>
      <c r="K68" s="43">
        <v>685</v>
      </c>
      <c r="L68" s="42"/>
    </row>
    <row r="69" spans="1:12" ht="15" x14ac:dyDescent="0.25">
      <c r="A69" s="23"/>
      <c r="B69" s="15"/>
      <c r="C69" s="11"/>
      <c r="D69" s="7" t="s">
        <v>30</v>
      </c>
      <c r="E69" s="41" t="s">
        <v>50</v>
      </c>
      <c r="F69" s="42" t="s">
        <v>51</v>
      </c>
      <c r="G69" s="42">
        <v>1.28</v>
      </c>
      <c r="H69" s="42">
        <v>0.24</v>
      </c>
      <c r="I69" s="42">
        <v>5.55</v>
      </c>
      <c r="J69" s="42">
        <v>29</v>
      </c>
      <c r="K69" s="43"/>
      <c r="L69" s="42"/>
    </row>
    <row r="70" spans="1:12" ht="15" x14ac:dyDescent="0.25">
      <c r="A70" s="23"/>
      <c r="B70" s="15"/>
      <c r="C70" s="11"/>
      <c r="D70" s="7" t="s">
        <v>31</v>
      </c>
      <c r="E70" s="41" t="s">
        <v>48</v>
      </c>
      <c r="F70" s="42">
        <v>30</v>
      </c>
      <c r="G70" s="42">
        <v>2</v>
      </c>
      <c r="H70" s="42">
        <v>0</v>
      </c>
      <c r="I70" s="42">
        <v>10</v>
      </c>
      <c r="J70" s="42">
        <v>58</v>
      </c>
      <c r="K70" s="43"/>
      <c r="L70" s="42"/>
    </row>
    <row r="71" spans="1:12" ht="15" x14ac:dyDescent="0.25">
      <c r="A71" s="23"/>
      <c r="B71" s="15"/>
      <c r="C71" s="11"/>
      <c r="D71" s="6"/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6"/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4"/>
      <c r="B73" s="17"/>
      <c r="C73" s="8"/>
      <c r="D73" s="18" t="s">
        <v>32</v>
      </c>
      <c r="E73" s="9"/>
      <c r="F73" s="19">
        <f>SUM(F64:F72)</f>
        <v>450</v>
      </c>
      <c r="G73" s="19">
        <f t="shared" ref="G73" si="23">SUM(G64:G72)</f>
        <v>35.78</v>
      </c>
      <c r="H73" s="19">
        <f t="shared" ref="H73" si="24">SUM(H64:H72)</f>
        <v>34.369999999999997</v>
      </c>
      <c r="I73" s="19">
        <f t="shared" ref="I73" si="25">SUM(I64:I72)</f>
        <v>61.08</v>
      </c>
      <c r="J73" s="19">
        <f t="shared" ref="J73" si="26">SUM(J64:J72)</f>
        <v>703</v>
      </c>
      <c r="K73" s="25"/>
      <c r="L73" s="19">
        <v>73.11</v>
      </c>
    </row>
    <row r="74" spans="1:12" ht="15.75" customHeight="1" x14ac:dyDescent="0.2">
      <c r="A74" s="29">
        <f>A58</f>
        <v>1</v>
      </c>
      <c r="B74" s="30">
        <f>B58</f>
        <v>4</v>
      </c>
      <c r="C74" s="61" t="s">
        <v>4</v>
      </c>
      <c r="D74" s="62"/>
      <c r="E74" s="31"/>
      <c r="F74" s="32">
        <f>F63+F73</f>
        <v>885</v>
      </c>
      <c r="G74" s="32">
        <f t="shared" ref="G74" si="27">G63+G73</f>
        <v>61.040000000000006</v>
      </c>
      <c r="H74" s="32">
        <f t="shared" ref="H74" si="28">H63+H73</f>
        <v>61.509999999999991</v>
      </c>
      <c r="I74" s="32">
        <f t="shared" ref="I74" si="29">I63+I73</f>
        <v>158.17000000000002</v>
      </c>
      <c r="J74" s="32">
        <f t="shared" ref="J74:L74" si="30">J63+J73</f>
        <v>1436</v>
      </c>
      <c r="K74" s="32"/>
      <c r="L74" s="32">
        <f t="shared" si="30"/>
        <v>124.16</v>
      </c>
    </row>
    <row r="75" spans="1:12" ht="15" x14ac:dyDescent="0.25">
      <c r="A75" s="20">
        <v>1</v>
      </c>
      <c r="B75" s="21">
        <v>5</v>
      </c>
      <c r="C75" s="22" t="s">
        <v>20</v>
      </c>
      <c r="D75" s="5" t="s">
        <v>21</v>
      </c>
      <c r="E75" s="38" t="s">
        <v>121</v>
      </c>
      <c r="F75" s="39">
        <v>330</v>
      </c>
      <c r="G75" s="39">
        <v>25.65</v>
      </c>
      <c r="H75" s="39">
        <v>26.44</v>
      </c>
      <c r="I75" s="39">
        <v>48.5</v>
      </c>
      <c r="J75" s="39">
        <v>555</v>
      </c>
      <c r="K75" s="40">
        <v>443</v>
      </c>
      <c r="L75" s="39"/>
    </row>
    <row r="76" spans="1:12" ht="15" x14ac:dyDescent="0.25">
      <c r="A76" s="23"/>
      <c r="B76" s="15"/>
      <c r="C76" s="11"/>
      <c r="D76" s="6"/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22</v>
      </c>
      <c r="E77" s="41" t="s">
        <v>72</v>
      </c>
      <c r="F77" s="42" t="s">
        <v>47</v>
      </c>
      <c r="G77" s="42">
        <v>0.8</v>
      </c>
      <c r="H77" s="42">
        <v>0</v>
      </c>
      <c r="I77" s="42">
        <v>22.6</v>
      </c>
      <c r="J77" s="42">
        <v>94</v>
      </c>
      <c r="K77" s="43">
        <v>707</v>
      </c>
      <c r="L77" s="42"/>
    </row>
    <row r="78" spans="1:12" ht="15" x14ac:dyDescent="0.25">
      <c r="A78" s="23"/>
      <c r="B78" s="15"/>
      <c r="C78" s="11"/>
      <c r="D78" s="7" t="s">
        <v>23</v>
      </c>
      <c r="E78" s="41" t="s">
        <v>50</v>
      </c>
      <c r="F78" s="42" t="s">
        <v>78</v>
      </c>
      <c r="G78" s="42">
        <v>2.98</v>
      </c>
      <c r="H78" s="42">
        <v>0.56000000000000005</v>
      </c>
      <c r="I78" s="42">
        <v>12.95</v>
      </c>
      <c r="J78" s="42">
        <v>69</v>
      </c>
      <c r="K78" s="43">
        <v>2</v>
      </c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3"/>
      <c r="B80" s="15"/>
      <c r="C80" s="11"/>
      <c r="D80" s="6"/>
      <c r="E80" s="41"/>
      <c r="F80" s="42"/>
      <c r="G80" s="42"/>
      <c r="H80" s="42"/>
      <c r="I80" s="42"/>
      <c r="J80" s="42"/>
      <c r="K80" s="43"/>
      <c r="L80" s="42"/>
    </row>
    <row r="81" spans="1:12" ht="15" x14ac:dyDescent="0.25">
      <c r="A81" s="24"/>
      <c r="B81" s="17"/>
      <c r="C81" s="8"/>
      <c r="D81" s="18" t="s">
        <v>32</v>
      </c>
      <c r="E81" s="9"/>
      <c r="F81" s="19">
        <f>SUM(F75:F80)</f>
        <v>330</v>
      </c>
      <c r="G81" s="19">
        <f t="shared" ref="G81" si="31">SUM(G75:G80)</f>
        <v>29.43</v>
      </c>
      <c r="H81" s="19">
        <f t="shared" ref="H81" si="32">SUM(H75:H80)</f>
        <v>27</v>
      </c>
      <c r="I81" s="19">
        <f t="shared" ref="I81" si="33">SUM(I75:I80)</f>
        <v>84.05</v>
      </c>
      <c r="J81" s="19">
        <f t="shared" ref="J81" si="34">SUM(J75:J80)</f>
        <v>718</v>
      </c>
      <c r="K81" s="25"/>
      <c r="L81" s="19">
        <v>64.44</v>
      </c>
    </row>
    <row r="82" spans="1:12" ht="15" x14ac:dyDescent="0.25">
      <c r="A82" s="26">
        <f>A75</f>
        <v>1</v>
      </c>
      <c r="B82" s="13">
        <f>B75</f>
        <v>5</v>
      </c>
      <c r="C82" s="10" t="s">
        <v>25</v>
      </c>
      <c r="D82" s="7" t="s">
        <v>26</v>
      </c>
      <c r="E82" s="41"/>
      <c r="F82" s="42"/>
      <c r="G82" s="42"/>
      <c r="H82" s="42"/>
      <c r="I82" s="42"/>
      <c r="J82" s="42"/>
      <c r="K82" s="43"/>
      <c r="L82" s="42"/>
    </row>
    <row r="83" spans="1:12" ht="15" x14ac:dyDescent="0.25">
      <c r="A83" s="23"/>
      <c r="B83" s="15"/>
      <c r="C83" s="11"/>
      <c r="D83" s="7" t="s">
        <v>27</v>
      </c>
      <c r="E83" s="41" t="s">
        <v>79</v>
      </c>
      <c r="F83" s="42">
        <v>215</v>
      </c>
      <c r="G83" s="42">
        <v>5.35</v>
      </c>
      <c r="H83" s="42">
        <v>2.0699999999999998</v>
      </c>
      <c r="I83" s="42">
        <v>13.13</v>
      </c>
      <c r="J83" s="42">
        <v>92</v>
      </c>
      <c r="K83" s="43">
        <v>143</v>
      </c>
      <c r="L83" s="42"/>
    </row>
    <row r="84" spans="1:12" ht="15" x14ac:dyDescent="0.25">
      <c r="A84" s="23"/>
      <c r="B84" s="15"/>
      <c r="C84" s="11"/>
      <c r="D84" s="7" t="s">
        <v>28</v>
      </c>
      <c r="E84" s="41" t="s">
        <v>80</v>
      </c>
      <c r="F84" s="42" t="s">
        <v>76</v>
      </c>
      <c r="G84" s="42">
        <v>14.8</v>
      </c>
      <c r="H84" s="42">
        <v>31.66</v>
      </c>
      <c r="I84" s="42">
        <v>15.06</v>
      </c>
      <c r="J84" s="42">
        <v>334</v>
      </c>
      <c r="K84" s="43">
        <v>486</v>
      </c>
      <c r="L84" s="42"/>
    </row>
    <row r="85" spans="1:12" ht="15" x14ac:dyDescent="0.25">
      <c r="A85" s="23"/>
      <c r="B85" s="15"/>
      <c r="C85" s="11"/>
      <c r="D85" s="7" t="s">
        <v>29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 t="s">
        <v>106</v>
      </c>
      <c r="E86" s="41" t="s">
        <v>46</v>
      </c>
      <c r="F86" s="42" t="s">
        <v>47</v>
      </c>
      <c r="G86" s="42">
        <v>0.34</v>
      </c>
      <c r="H86" s="42">
        <v>0</v>
      </c>
      <c r="I86" s="42">
        <v>31.07</v>
      </c>
      <c r="J86" s="42">
        <v>126</v>
      </c>
      <c r="K86" s="43">
        <v>639</v>
      </c>
      <c r="L86" s="42"/>
    </row>
    <row r="87" spans="1:12" ht="15" x14ac:dyDescent="0.25">
      <c r="A87" s="23"/>
      <c r="B87" s="15"/>
      <c r="C87" s="11"/>
      <c r="D87" s="7" t="s">
        <v>30</v>
      </c>
      <c r="E87" s="41" t="s">
        <v>50</v>
      </c>
      <c r="F87" s="42" t="s">
        <v>51</v>
      </c>
      <c r="G87" s="42">
        <v>1</v>
      </c>
      <c r="H87" s="42">
        <v>24</v>
      </c>
      <c r="I87" s="42">
        <v>6</v>
      </c>
      <c r="J87" s="42">
        <v>29</v>
      </c>
      <c r="K87" s="43">
        <v>2</v>
      </c>
      <c r="L87" s="42"/>
    </row>
    <row r="88" spans="1:12" ht="15" x14ac:dyDescent="0.25">
      <c r="A88" s="23"/>
      <c r="B88" s="15"/>
      <c r="C88" s="11"/>
      <c r="D88" s="7" t="s">
        <v>31</v>
      </c>
      <c r="E88" s="41" t="s">
        <v>48</v>
      </c>
      <c r="F88" s="42" t="s">
        <v>77</v>
      </c>
      <c r="G88" s="42">
        <v>2.64</v>
      </c>
      <c r="H88" s="42">
        <v>0.48</v>
      </c>
      <c r="I88" s="42">
        <v>13.64</v>
      </c>
      <c r="J88" s="42">
        <v>52</v>
      </c>
      <c r="K88" s="43">
        <v>4</v>
      </c>
      <c r="L88" s="42"/>
    </row>
    <row r="89" spans="1:12" ht="15" x14ac:dyDescent="0.25">
      <c r="A89" s="23"/>
      <c r="B89" s="15"/>
      <c r="C89" s="11"/>
      <c r="D89" s="6"/>
      <c r="E89" s="41"/>
      <c r="F89" s="42"/>
      <c r="G89" s="42"/>
      <c r="H89" s="42"/>
      <c r="I89" s="42"/>
      <c r="J89" s="42"/>
      <c r="K89" s="43"/>
      <c r="L89" s="42"/>
    </row>
    <row r="90" spans="1:12" ht="15" x14ac:dyDescent="0.25">
      <c r="A90" s="23"/>
      <c r="B90" s="15"/>
      <c r="C90" s="11"/>
      <c r="D90" s="6"/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4"/>
      <c r="B91" s="17"/>
      <c r="C91" s="8"/>
      <c r="D91" s="18" t="s">
        <v>32</v>
      </c>
      <c r="E91" s="9"/>
      <c r="F91" s="19">
        <f>SUM(F82:F90)</f>
        <v>215</v>
      </c>
      <c r="G91" s="19">
        <f t="shared" ref="G91" si="35">SUM(G82:G90)</f>
        <v>24.13</v>
      </c>
      <c r="H91" s="19">
        <f t="shared" ref="H91" si="36">SUM(H82:H90)</f>
        <v>58.209999999999994</v>
      </c>
      <c r="I91" s="19">
        <f t="shared" ref="I91" si="37">SUM(I82:I90)</f>
        <v>78.900000000000006</v>
      </c>
      <c r="J91" s="19">
        <f t="shared" ref="J91" si="38">SUM(J82:J90)</f>
        <v>633</v>
      </c>
      <c r="K91" s="25"/>
      <c r="L91" s="19">
        <v>81.040000000000006</v>
      </c>
    </row>
    <row r="92" spans="1:12" ht="15.75" customHeight="1" x14ac:dyDescent="0.2">
      <c r="A92" s="29">
        <f>A75</f>
        <v>1</v>
      </c>
      <c r="B92" s="30">
        <f>B75</f>
        <v>5</v>
      </c>
      <c r="C92" s="61" t="s">
        <v>4</v>
      </c>
      <c r="D92" s="62"/>
      <c r="E92" s="31"/>
      <c r="F92" s="32">
        <f>F81+F91</f>
        <v>545</v>
      </c>
      <c r="G92" s="32">
        <f t="shared" ref="G92" si="39">G81+G91</f>
        <v>53.56</v>
      </c>
      <c r="H92" s="32">
        <f t="shared" ref="H92" si="40">H81+H91</f>
        <v>85.21</v>
      </c>
      <c r="I92" s="32">
        <f t="shared" ref="I92" si="41">I81+I91</f>
        <v>162.94999999999999</v>
      </c>
      <c r="J92" s="32">
        <f t="shared" ref="J92:L92" si="42">J81+J91</f>
        <v>1351</v>
      </c>
      <c r="K92" s="32"/>
      <c r="L92" s="32">
        <f t="shared" si="42"/>
        <v>145.48000000000002</v>
      </c>
    </row>
    <row r="93" spans="1:12" ht="30" x14ac:dyDescent="0.25">
      <c r="A93" s="20">
        <v>2</v>
      </c>
      <c r="B93" s="21">
        <v>1</v>
      </c>
      <c r="C93" s="22" t="s">
        <v>20</v>
      </c>
      <c r="D93" s="5" t="s">
        <v>21</v>
      </c>
      <c r="E93" s="54" t="s">
        <v>119</v>
      </c>
      <c r="F93" s="39">
        <v>285</v>
      </c>
      <c r="G93" s="39">
        <v>16</v>
      </c>
      <c r="H93" s="39">
        <v>21</v>
      </c>
      <c r="I93" s="39">
        <v>43</v>
      </c>
      <c r="J93" s="39">
        <v>419</v>
      </c>
      <c r="K93" s="40">
        <v>302</v>
      </c>
      <c r="L93" s="39"/>
    </row>
    <row r="94" spans="1:12" ht="15" x14ac:dyDescent="0.25">
      <c r="A94" s="23"/>
      <c r="B94" s="15"/>
      <c r="C94" s="11"/>
      <c r="D94" s="7" t="s">
        <v>22</v>
      </c>
      <c r="E94" s="41" t="s">
        <v>52</v>
      </c>
      <c r="F94" s="42">
        <v>200</v>
      </c>
      <c r="G94" s="42">
        <v>0.2</v>
      </c>
      <c r="H94" s="42">
        <v>0.05</v>
      </c>
      <c r="I94" s="42">
        <v>15.01</v>
      </c>
      <c r="J94" s="42">
        <v>58</v>
      </c>
      <c r="K94" s="43">
        <v>685</v>
      </c>
      <c r="L94" s="42"/>
    </row>
    <row r="95" spans="1:12" ht="15" x14ac:dyDescent="0.25">
      <c r="A95" s="23"/>
      <c r="B95" s="15"/>
      <c r="C95" s="11"/>
      <c r="D95" s="7" t="s">
        <v>23</v>
      </c>
      <c r="E95" s="41" t="s">
        <v>50</v>
      </c>
      <c r="F95" s="42" t="s">
        <v>66</v>
      </c>
      <c r="G95" s="42">
        <v>1.7</v>
      </c>
      <c r="H95" s="42">
        <v>0.32</v>
      </c>
      <c r="I95" s="42">
        <v>7.4</v>
      </c>
      <c r="J95" s="42">
        <v>39</v>
      </c>
      <c r="K95" s="43">
        <v>2</v>
      </c>
      <c r="L95" s="42"/>
    </row>
    <row r="96" spans="1:12" ht="15" x14ac:dyDescent="0.25">
      <c r="A96" s="23"/>
      <c r="B96" s="15"/>
      <c r="C96" s="11"/>
      <c r="D96" s="7" t="s">
        <v>24</v>
      </c>
      <c r="E96" s="41" t="s">
        <v>53</v>
      </c>
      <c r="F96" s="42">
        <v>160</v>
      </c>
      <c r="G96" s="42">
        <v>0.64</v>
      </c>
      <c r="H96" s="42">
        <v>0.64</v>
      </c>
      <c r="I96" s="42">
        <v>15.68</v>
      </c>
      <c r="J96" s="42">
        <v>71</v>
      </c>
      <c r="K96" s="43">
        <v>8</v>
      </c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4"/>
      <c r="B98" s="17"/>
      <c r="C98" s="8"/>
      <c r="D98" s="18" t="s">
        <v>32</v>
      </c>
      <c r="E98" s="9"/>
      <c r="F98" s="19">
        <f>SUM(F93:F97)</f>
        <v>645</v>
      </c>
      <c r="G98" s="19">
        <f>SUM(G93:G97)</f>
        <v>18.54</v>
      </c>
      <c r="H98" s="19">
        <f>SUM(H93:H97)</f>
        <v>22.01</v>
      </c>
      <c r="I98" s="19">
        <f>SUM(I93:I97)</f>
        <v>81.09</v>
      </c>
      <c r="J98" s="19">
        <f>SUM(J93:J97)</f>
        <v>587</v>
      </c>
      <c r="K98" s="25"/>
      <c r="L98" s="19">
        <v>57.6</v>
      </c>
    </row>
    <row r="99" spans="1:12" ht="15" x14ac:dyDescent="0.25">
      <c r="A99" s="26">
        <f>A93</f>
        <v>2</v>
      </c>
      <c r="B99" s="13">
        <f>B93</f>
        <v>1</v>
      </c>
      <c r="C99" s="10" t="s">
        <v>25</v>
      </c>
      <c r="D99" s="7" t="s">
        <v>26</v>
      </c>
      <c r="E99" s="41"/>
      <c r="F99" s="42"/>
      <c r="G99" s="42"/>
      <c r="H99" s="42"/>
      <c r="I99" s="42"/>
      <c r="J99" s="42"/>
      <c r="K99" s="43"/>
      <c r="L99" s="42"/>
    </row>
    <row r="100" spans="1:12" ht="25.5" x14ac:dyDescent="0.25">
      <c r="A100" s="23"/>
      <c r="B100" s="15"/>
      <c r="C100" s="11"/>
      <c r="D100" s="7" t="s">
        <v>27</v>
      </c>
      <c r="E100" s="41" t="s">
        <v>118</v>
      </c>
      <c r="F100" s="42">
        <v>215</v>
      </c>
      <c r="G100" s="42">
        <v>5.89</v>
      </c>
      <c r="H100" s="42">
        <v>3.39</v>
      </c>
      <c r="I100" s="42">
        <v>24.33</v>
      </c>
      <c r="J100" s="42">
        <v>151</v>
      </c>
      <c r="K100" s="43">
        <v>139</v>
      </c>
      <c r="L100" s="42"/>
    </row>
    <row r="101" spans="1:12" ht="15" x14ac:dyDescent="0.25">
      <c r="A101" s="23"/>
      <c r="B101" s="15"/>
      <c r="C101" s="11"/>
      <c r="D101" s="7" t="s">
        <v>28</v>
      </c>
      <c r="E101" s="41" t="s">
        <v>81</v>
      </c>
      <c r="F101" s="42">
        <v>100</v>
      </c>
      <c r="G101" s="42">
        <v>15.04</v>
      </c>
      <c r="H101" s="42">
        <v>18.2</v>
      </c>
      <c r="I101" s="42">
        <v>5.1100000000000003</v>
      </c>
      <c r="J101" s="42">
        <v>244</v>
      </c>
      <c r="K101" s="43">
        <v>423</v>
      </c>
      <c r="L101" s="42"/>
    </row>
    <row r="102" spans="1:12" ht="15" x14ac:dyDescent="0.25">
      <c r="A102" s="23"/>
      <c r="B102" s="15"/>
      <c r="C102" s="11"/>
      <c r="D102" s="7" t="s">
        <v>29</v>
      </c>
      <c r="E102" s="41" t="s">
        <v>44</v>
      </c>
      <c r="F102" s="42" t="s">
        <v>45</v>
      </c>
      <c r="G102" s="42">
        <v>5.51</v>
      </c>
      <c r="H102" s="42">
        <v>4.5199999999999996</v>
      </c>
      <c r="I102" s="42">
        <v>26.44</v>
      </c>
      <c r="J102" s="42">
        <v>169</v>
      </c>
      <c r="K102" s="43">
        <v>332</v>
      </c>
      <c r="L102" s="42"/>
    </row>
    <row r="103" spans="1:12" ht="15" x14ac:dyDescent="0.25">
      <c r="A103" s="23"/>
      <c r="B103" s="15"/>
      <c r="C103" s="11"/>
      <c r="D103" s="7" t="s">
        <v>106</v>
      </c>
      <c r="E103" s="41" t="s">
        <v>46</v>
      </c>
      <c r="F103" s="42" t="s">
        <v>47</v>
      </c>
      <c r="G103" s="42">
        <v>0.34</v>
      </c>
      <c r="H103" s="42">
        <v>0</v>
      </c>
      <c r="I103" s="42">
        <v>31.07</v>
      </c>
      <c r="J103" s="42">
        <v>126</v>
      </c>
      <c r="K103" s="43">
        <v>639</v>
      </c>
      <c r="L103" s="42"/>
    </row>
    <row r="104" spans="1:12" ht="15" x14ac:dyDescent="0.25">
      <c r="A104" s="23"/>
      <c r="B104" s="15"/>
      <c r="C104" s="11"/>
      <c r="D104" s="7" t="s">
        <v>30</v>
      </c>
      <c r="E104" s="41" t="s">
        <v>50</v>
      </c>
      <c r="F104" s="42" t="s">
        <v>51</v>
      </c>
      <c r="G104" s="42">
        <v>1.28</v>
      </c>
      <c r="H104" s="42">
        <v>0.24</v>
      </c>
      <c r="I104" s="42">
        <v>5.55</v>
      </c>
      <c r="J104" s="42">
        <v>29</v>
      </c>
      <c r="K104" s="43">
        <v>2</v>
      </c>
      <c r="L104" s="42"/>
    </row>
    <row r="105" spans="1:12" ht="15" x14ac:dyDescent="0.25">
      <c r="A105" s="23"/>
      <c r="B105" s="15"/>
      <c r="C105" s="11"/>
      <c r="D105" s="7" t="s">
        <v>31</v>
      </c>
      <c r="E105" s="41" t="s">
        <v>48</v>
      </c>
      <c r="F105" s="42" t="s">
        <v>49</v>
      </c>
      <c r="G105" s="42">
        <v>1.98</v>
      </c>
      <c r="H105" s="42">
        <v>0.36</v>
      </c>
      <c r="I105" s="42">
        <v>10.23</v>
      </c>
      <c r="J105" s="42">
        <v>52</v>
      </c>
      <c r="K105" s="43">
        <v>4</v>
      </c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SUM(F99:F107)</f>
        <v>315</v>
      </c>
      <c r="G108" s="19">
        <f t="shared" ref="G108:J108" si="43">SUM(G99:G107)</f>
        <v>30.04</v>
      </c>
      <c r="H108" s="19">
        <f t="shared" si="43"/>
        <v>26.709999999999997</v>
      </c>
      <c r="I108" s="19">
        <f t="shared" si="43"/>
        <v>102.72999999999999</v>
      </c>
      <c r="J108" s="19">
        <f t="shared" si="43"/>
        <v>771</v>
      </c>
      <c r="K108" s="25"/>
      <c r="L108" s="19">
        <v>86.55</v>
      </c>
    </row>
    <row r="109" spans="1:12" ht="15.75" thickBot="1" x14ac:dyDescent="0.25">
      <c r="A109" s="29">
        <f>A93</f>
        <v>2</v>
      </c>
      <c r="B109" s="30">
        <f>B93</f>
        <v>1</v>
      </c>
      <c r="C109" s="61" t="s">
        <v>4</v>
      </c>
      <c r="D109" s="62"/>
      <c r="E109" s="31"/>
      <c r="F109" s="32">
        <f>F98+F108</f>
        <v>960</v>
      </c>
      <c r="G109" s="32">
        <f t="shared" ref="G109" si="44">G98+G108</f>
        <v>48.58</v>
      </c>
      <c r="H109" s="32">
        <f t="shared" ref="H109" si="45">H98+H108</f>
        <v>48.72</v>
      </c>
      <c r="I109" s="32">
        <f t="shared" ref="I109" si="46">I98+I108</f>
        <v>183.82</v>
      </c>
      <c r="J109" s="32">
        <f t="shared" ref="J109:L109" si="47">J98+J108</f>
        <v>1358</v>
      </c>
      <c r="K109" s="32"/>
      <c r="L109" s="32">
        <f t="shared" si="47"/>
        <v>144.15</v>
      </c>
    </row>
    <row r="110" spans="1:12" ht="30" x14ac:dyDescent="0.25">
      <c r="A110" s="14">
        <v>2</v>
      </c>
      <c r="B110" s="15">
        <v>2</v>
      </c>
      <c r="C110" s="22" t="s">
        <v>20</v>
      </c>
      <c r="D110" s="5" t="s">
        <v>21</v>
      </c>
      <c r="E110" s="54" t="s">
        <v>109</v>
      </c>
      <c r="F110" s="39">
        <v>275</v>
      </c>
      <c r="G110" s="39">
        <v>14.34</v>
      </c>
      <c r="H110" s="39">
        <v>14.67</v>
      </c>
      <c r="I110" s="39">
        <v>3.05</v>
      </c>
      <c r="J110" s="39">
        <v>202</v>
      </c>
      <c r="K110" s="53" t="s">
        <v>86</v>
      </c>
      <c r="L110" s="39"/>
    </row>
    <row r="111" spans="1:12" ht="15" x14ac:dyDescent="0.25">
      <c r="A111" s="14"/>
      <c r="B111" s="15"/>
      <c r="C111" s="11"/>
      <c r="D111" s="6"/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14"/>
      <c r="B112" s="15"/>
      <c r="C112" s="11"/>
      <c r="D112" s="7" t="s">
        <v>22</v>
      </c>
      <c r="E112" s="41" t="s">
        <v>82</v>
      </c>
      <c r="F112" s="42" t="s">
        <v>47</v>
      </c>
      <c r="G112" s="42">
        <v>0.67</v>
      </c>
      <c r="H112" s="42">
        <v>0</v>
      </c>
      <c r="I112" s="42">
        <v>18.829999999999998</v>
      </c>
      <c r="J112" s="42">
        <v>78</v>
      </c>
      <c r="K112" s="43">
        <v>707</v>
      </c>
      <c r="L112" s="42"/>
    </row>
    <row r="113" spans="1:12" ht="15" x14ac:dyDescent="0.25">
      <c r="A113" s="14"/>
      <c r="B113" s="15"/>
      <c r="C113" s="11"/>
      <c r="D113" s="7" t="s">
        <v>23</v>
      </c>
      <c r="E113" s="41" t="s">
        <v>50</v>
      </c>
      <c r="F113" s="42" t="s">
        <v>78</v>
      </c>
      <c r="G113" s="42">
        <v>2.98</v>
      </c>
      <c r="H113" s="42">
        <v>0.56000000000000005</v>
      </c>
      <c r="I113" s="42">
        <v>12.95</v>
      </c>
      <c r="J113" s="42">
        <v>69</v>
      </c>
      <c r="K113" s="43">
        <v>2</v>
      </c>
      <c r="L113" s="42"/>
    </row>
    <row r="114" spans="1:12" ht="15" x14ac:dyDescent="0.25">
      <c r="A114" s="14"/>
      <c r="B114" s="15"/>
      <c r="C114" s="11"/>
      <c r="D114" s="7" t="s">
        <v>24</v>
      </c>
      <c r="E114" s="50" t="s">
        <v>40</v>
      </c>
      <c r="F114" s="42">
        <v>160</v>
      </c>
      <c r="G114" s="42">
        <v>0.64</v>
      </c>
      <c r="H114" s="42">
        <v>0.64</v>
      </c>
      <c r="I114" s="42">
        <v>15.68</v>
      </c>
      <c r="J114" s="42">
        <v>71</v>
      </c>
      <c r="K114" s="43">
        <v>8</v>
      </c>
      <c r="L114" s="42"/>
    </row>
    <row r="115" spans="1:12" ht="15" x14ac:dyDescent="0.25">
      <c r="A115" s="14"/>
      <c r="B115" s="15"/>
      <c r="C115" s="11"/>
      <c r="D115" s="6"/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14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16"/>
      <c r="B117" s="17"/>
      <c r="C117" s="8"/>
      <c r="D117" s="18" t="s">
        <v>32</v>
      </c>
      <c r="E117" s="9"/>
      <c r="F117" s="19">
        <f>SUM(F110:F116)</f>
        <v>435</v>
      </c>
      <c r="G117" s="19">
        <f>SUM(G110:G116)</f>
        <v>18.63</v>
      </c>
      <c r="H117" s="19">
        <f>SUM(H110:H116)</f>
        <v>15.870000000000001</v>
      </c>
      <c r="I117" s="19">
        <f>SUM(I110:I116)</f>
        <v>50.51</v>
      </c>
      <c r="J117" s="19">
        <f>SUM(J110:J116)</f>
        <v>420</v>
      </c>
      <c r="K117" s="25"/>
      <c r="L117" s="19">
        <v>68.040000000000006</v>
      </c>
    </row>
    <row r="118" spans="1:12" ht="15" x14ac:dyDescent="0.25">
      <c r="A118" s="13">
        <f>A110</f>
        <v>2</v>
      </c>
      <c r="B118" s="13">
        <f>B110</f>
        <v>2</v>
      </c>
      <c r="C118" s="10" t="s">
        <v>25</v>
      </c>
      <c r="D118" s="7" t="s">
        <v>26</v>
      </c>
      <c r="E118" s="41" t="s">
        <v>74</v>
      </c>
      <c r="F118" s="42" t="s">
        <v>41</v>
      </c>
      <c r="G118" s="42">
        <v>0.45</v>
      </c>
      <c r="H118" s="42">
        <v>3.44</v>
      </c>
      <c r="I118" s="42">
        <v>1.36</v>
      </c>
      <c r="J118" s="42">
        <v>38</v>
      </c>
      <c r="K118" s="43">
        <v>16</v>
      </c>
      <c r="L118" s="42"/>
    </row>
    <row r="119" spans="1:12" ht="15" x14ac:dyDescent="0.25">
      <c r="A119" s="14"/>
      <c r="B119" s="15"/>
      <c r="C119" s="11"/>
      <c r="D119" s="7" t="s">
        <v>27</v>
      </c>
      <c r="E119" s="41" t="s">
        <v>83</v>
      </c>
      <c r="F119" s="42">
        <v>215</v>
      </c>
      <c r="G119" s="42">
        <v>4.9400000000000004</v>
      </c>
      <c r="H119" s="42">
        <v>5.74</v>
      </c>
      <c r="I119" s="42">
        <v>8.2200000000000006</v>
      </c>
      <c r="J119" s="42">
        <v>104</v>
      </c>
      <c r="K119" s="43">
        <v>135</v>
      </c>
      <c r="L119" s="42"/>
    </row>
    <row r="120" spans="1:12" ht="15" x14ac:dyDescent="0.25">
      <c r="A120" s="14"/>
      <c r="B120" s="15"/>
      <c r="C120" s="11"/>
      <c r="D120" s="7" t="s">
        <v>28</v>
      </c>
      <c r="E120" s="41" t="s">
        <v>84</v>
      </c>
      <c r="F120" s="42">
        <v>105</v>
      </c>
      <c r="G120" s="42">
        <v>11.49</v>
      </c>
      <c r="H120" s="42">
        <v>17.88</v>
      </c>
      <c r="I120" s="42">
        <v>10</v>
      </c>
      <c r="J120" s="42">
        <v>247</v>
      </c>
      <c r="K120" s="43">
        <v>469</v>
      </c>
      <c r="L120" s="42"/>
    </row>
    <row r="121" spans="1:12" ht="15" x14ac:dyDescent="0.25">
      <c r="A121" s="14"/>
      <c r="B121" s="15"/>
      <c r="C121" s="11"/>
      <c r="D121" s="7" t="s">
        <v>29</v>
      </c>
      <c r="E121" s="41" t="s">
        <v>85</v>
      </c>
      <c r="F121" s="42" t="s">
        <v>45</v>
      </c>
      <c r="G121" s="42">
        <v>8.42</v>
      </c>
      <c r="H121" s="42">
        <v>10.85</v>
      </c>
      <c r="I121" s="42">
        <v>41.19</v>
      </c>
      <c r="J121" s="42">
        <v>303</v>
      </c>
      <c r="K121" s="43">
        <v>297</v>
      </c>
      <c r="L121" s="42"/>
    </row>
    <row r="122" spans="1:12" ht="15" x14ac:dyDescent="0.25">
      <c r="A122" s="14"/>
      <c r="B122" s="15"/>
      <c r="C122" s="11"/>
      <c r="D122" s="7" t="s">
        <v>106</v>
      </c>
      <c r="E122" s="41" t="s">
        <v>60</v>
      </c>
      <c r="F122" s="42" t="s">
        <v>47</v>
      </c>
      <c r="G122" s="42">
        <v>0.16</v>
      </c>
      <c r="H122" s="42">
        <v>0.16</v>
      </c>
      <c r="I122" s="42">
        <v>23.88</v>
      </c>
      <c r="J122" s="42">
        <v>98</v>
      </c>
      <c r="K122" s="43">
        <v>631</v>
      </c>
      <c r="L122" s="42"/>
    </row>
    <row r="123" spans="1:12" ht="15" x14ac:dyDescent="0.25">
      <c r="A123" s="14"/>
      <c r="B123" s="15"/>
      <c r="C123" s="11"/>
      <c r="D123" s="7" t="s">
        <v>30</v>
      </c>
      <c r="E123" s="41" t="s">
        <v>50</v>
      </c>
      <c r="F123" s="42" t="s">
        <v>51</v>
      </c>
      <c r="G123" s="42">
        <v>1.28</v>
      </c>
      <c r="H123" s="42">
        <v>0.24</v>
      </c>
      <c r="I123" s="42">
        <v>5.55</v>
      </c>
      <c r="J123" s="42">
        <v>29</v>
      </c>
      <c r="K123" s="43">
        <v>2</v>
      </c>
      <c r="L123" s="42"/>
    </row>
    <row r="124" spans="1:12" ht="15" x14ac:dyDescent="0.25">
      <c r="A124" s="14"/>
      <c r="B124" s="15"/>
      <c r="C124" s="11"/>
      <c r="D124" s="7" t="s">
        <v>31</v>
      </c>
      <c r="E124" s="41" t="s">
        <v>48</v>
      </c>
      <c r="F124" s="42" t="s">
        <v>49</v>
      </c>
      <c r="G124" s="42">
        <v>1.98</v>
      </c>
      <c r="H124" s="42">
        <v>0.36</v>
      </c>
      <c r="I124" s="42">
        <v>10.23</v>
      </c>
      <c r="J124" s="42">
        <v>52</v>
      </c>
      <c r="K124" s="43">
        <v>4</v>
      </c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SUM(F118:F126)</f>
        <v>320</v>
      </c>
      <c r="G127" s="19">
        <f t="shared" ref="G127:J127" si="48">SUM(G118:G126)</f>
        <v>28.720000000000006</v>
      </c>
      <c r="H127" s="19">
        <f t="shared" si="48"/>
        <v>38.669999999999995</v>
      </c>
      <c r="I127" s="19">
        <f t="shared" si="48"/>
        <v>100.42999999999999</v>
      </c>
      <c r="J127" s="19">
        <f t="shared" si="48"/>
        <v>871</v>
      </c>
      <c r="K127" s="25"/>
      <c r="L127" s="19">
        <v>64.37</v>
      </c>
    </row>
    <row r="128" spans="1:12" ht="15" x14ac:dyDescent="0.2">
      <c r="A128" s="33">
        <f>A110</f>
        <v>2</v>
      </c>
      <c r="B128" s="33">
        <f>B110</f>
        <v>2</v>
      </c>
      <c r="C128" s="61" t="s">
        <v>4</v>
      </c>
      <c r="D128" s="62"/>
      <c r="E128" s="31"/>
      <c r="F128" s="32">
        <f>F117+F127</f>
        <v>755</v>
      </c>
      <c r="G128" s="32">
        <f t="shared" ref="G128" si="49">G117+G127</f>
        <v>47.350000000000009</v>
      </c>
      <c r="H128" s="32">
        <f t="shared" ref="H128" si="50">H117+H127</f>
        <v>54.539999999999992</v>
      </c>
      <c r="I128" s="32">
        <f t="shared" ref="I128" si="51">I117+I127</f>
        <v>150.94</v>
      </c>
      <c r="J128" s="32">
        <f t="shared" ref="J128:L128" si="52">J117+J127</f>
        <v>1291</v>
      </c>
      <c r="K128" s="32"/>
      <c r="L128" s="32">
        <f t="shared" si="52"/>
        <v>132.41000000000003</v>
      </c>
    </row>
    <row r="129" spans="1:12" ht="15" x14ac:dyDescent="0.25">
      <c r="A129" s="20">
        <v>2</v>
      </c>
      <c r="B129" s="21">
        <v>3</v>
      </c>
      <c r="C129" s="22" t="s">
        <v>20</v>
      </c>
      <c r="D129" s="5" t="s">
        <v>21</v>
      </c>
      <c r="E129" s="38" t="s">
        <v>114</v>
      </c>
      <c r="F129" s="39">
        <v>310</v>
      </c>
      <c r="G129" s="39">
        <v>13.71</v>
      </c>
      <c r="H129" s="39">
        <v>17.5</v>
      </c>
      <c r="I129" s="39">
        <v>49.89</v>
      </c>
      <c r="J129" s="39">
        <v>432</v>
      </c>
      <c r="K129" s="40">
        <v>333</v>
      </c>
      <c r="L129" s="39"/>
    </row>
    <row r="130" spans="1:12" ht="15" x14ac:dyDescent="0.25">
      <c r="A130" s="23"/>
      <c r="B130" s="15"/>
      <c r="C130" s="11"/>
      <c r="D130" s="7" t="s">
        <v>22</v>
      </c>
      <c r="E130" s="41" t="s">
        <v>97</v>
      </c>
      <c r="F130" s="42">
        <v>200</v>
      </c>
      <c r="G130" s="42">
        <v>0.2</v>
      </c>
      <c r="H130" s="42">
        <v>0.05</v>
      </c>
      <c r="I130" s="42">
        <v>15.01</v>
      </c>
      <c r="J130" s="42">
        <v>58</v>
      </c>
      <c r="K130" s="43" t="s">
        <v>98</v>
      </c>
      <c r="L130" s="42"/>
    </row>
    <row r="131" spans="1:12" ht="15.75" customHeight="1" x14ac:dyDescent="0.25">
      <c r="A131" s="23"/>
      <c r="B131" s="15"/>
      <c r="C131" s="11"/>
      <c r="D131" s="7" t="s">
        <v>23</v>
      </c>
      <c r="E131" s="41" t="s">
        <v>50</v>
      </c>
      <c r="F131" s="42" t="s">
        <v>78</v>
      </c>
      <c r="G131" s="42">
        <v>2.98</v>
      </c>
      <c r="H131" s="42">
        <v>0.56000000000000005</v>
      </c>
      <c r="I131" s="42">
        <v>12.95</v>
      </c>
      <c r="J131" s="42">
        <v>69</v>
      </c>
      <c r="K131" s="43">
        <v>2</v>
      </c>
      <c r="L131" s="42"/>
    </row>
    <row r="132" spans="1:12" ht="15" x14ac:dyDescent="0.25">
      <c r="A132" s="23"/>
      <c r="B132" s="15"/>
      <c r="C132" s="11"/>
      <c r="D132" s="7" t="s">
        <v>24</v>
      </c>
      <c r="E132" s="41" t="s">
        <v>53</v>
      </c>
      <c r="F132" s="42" t="s">
        <v>45</v>
      </c>
      <c r="G132" s="42">
        <v>0.6</v>
      </c>
      <c r="H132" s="42">
        <v>0.6</v>
      </c>
      <c r="I132" s="42">
        <v>14.7</v>
      </c>
      <c r="J132" s="42">
        <v>67</v>
      </c>
      <c r="K132" s="43">
        <v>8</v>
      </c>
      <c r="L132" s="42"/>
    </row>
    <row r="133" spans="1:12" ht="15" x14ac:dyDescent="0.25">
      <c r="A133" s="23"/>
      <c r="B133" s="15"/>
      <c r="C133" s="11"/>
      <c r="D133" s="6"/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23"/>
      <c r="B134" s="15"/>
      <c r="C134" s="11"/>
      <c r="D134" s="6"/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24"/>
      <c r="B135" s="17"/>
      <c r="C135" s="8"/>
      <c r="D135" s="18" t="s">
        <v>32</v>
      </c>
      <c r="E135" s="9"/>
      <c r="F135" s="19">
        <f>SUM(F129:F134)</f>
        <v>510</v>
      </c>
      <c r="G135" s="19">
        <f t="shared" ref="G135:J135" si="53">SUM(G129:G134)</f>
        <v>17.490000000000002</v>
      </c>
      <c r="H135" s="19">
        <f t="shared" si="53"/>
        <v>18.71</v>
      </c>
      <c r="I135" s="19">
        <f t="shared" si="53"/>
        <v>92.550000000000011</v>
      </c>
      <c r="J135" s="19">
        <f t="shared" si="53"/>
        <v>626</v>
      </c>
      <c r="K135" s="25"/>
      <c r="L135" s="19">
        <v>57.19</v>
      </c>
    </row>
    <row r="136" spans="1:12" ht="15" x14ac:dyDescent="0.25">
      <c r="A136" s="26">
        <f>A129</f>
        <v>2</v>
      </c>
      <c r="B136" s="13">
        <f>B129</f>
        <v>3</v>
      </c>
      <c r="C136" s="10" t="s">
        <v>25</v>
      </c>
      <c r="D136" s="7" t="s">
        <v>26</v>
      </c>
      <c r="E136" s="41" t="s">
        <v>113</v>
      </c>
      <c r="F136" s="42" t="s">
        <v>41</v>
      </c>
      <c r="G136" s="42">
        <v>1</v>
      </c>
      <c r="H136" s="42">
        <v>3</v>
      </c>
      <c r="I136" s="42">
        <v>4</v>
      </c>
      <c r="J136" s="42">
        <v>39</v>
      </c>
      <c r="K136" s="43">
        <v>45</v>
      </c>
      <c r="L136" s="42"/>
    </row>
    <row r="137" spans="1:12" ht="15" x14ac:dyDescent="0.25">
      <c r="A137" s="23"/>
      <c r="B137" s="15"/>
      <c r="C137" s="11"/>
      <c r="D137" s="7" t="s">
        <v>27</v>
      </c>
      <c r="E137" s="41" t="s">
        <v>88</v>
      </c>
      <c r="F137" s="42" t="s">
        <v>47</v>
      </c>
      <c r="G137" s="42">
        <v>5.17</v>
      </c>
      <c r="H137" s="42">
        <v>6.51</v>
      </c>
      <c r="I137" s="42">
        <v>10.029999999999999</v>
      </c>
      <c r="J137" s="42">
        <v>119</v>
      </c>
      <c r="K137" s="43">
        <v>134</v>
      </c>
      <c r="L137" s="42"/>
    </row>
    <row r="138" spans="1:12" ht="15" x14ac:dyDescent="0.25">
      <c r="A138" s="23"/>
      <c r="B138" s="15"/>
      <c r="C138" s="11"/>
      <c r="D138" s="7" t="s">
        <v>28</v>
      </c>
      <c r="E138" s="41" t="s">
        <v>57</v>
      </c>
      <c r="F138" s="42" t="s">
        <v>62</v>
      </c>
      <c r="G138" s="42">
        <v>11.85</v>
      </c>
      <c r="H138" s="42">
        <v>12.32</v>
      </c>
      <c r="I138" s="42">
        <v>12.62</v>
      </c>
      <c r="J138" s="42">
        <v>209</v>
      </c>
      <c r="K138" s="43">
        <v>499</v>
      </c>
      <c r="L138" s="42"/>
    </row>
    <row r="139" spans="1:12" ht="15" x14ac:dyDescent="0.25">
      <c r="A139" s="23"/>
      <c r="B139" s="15"/>
      <c r="C139" s="11"/>
      <c r="D139" s="7" t="s">
        <v>29</v>
      </c>
      <c r="E139" s="41" t="s">
        <v>59</v>
      </c>
      <c r="F139" s="42" t="s">
        <v>45</v>
      </c>
      <c r="G139" s="42">
        <v>3.27</v>
      </c>
      <c r="H139" s="42">
        <v>5.37</v>
      </c>
      <c r="I139" s="42">
        <v>22.06</v>
      </c>
      <c r="J139" s="42">
        <v>150</v>
      </c>
      <c r="K139" s="43">
        <v>520</v>
      </c>
      <c r="L139" s="42"/>
    </row>
    <row r="140" spans="1:12" ht="15" x14ac:dyDescent="0.25">
      <c r="A140" s="23"/>
      <c r="B140" s="15"/>
      <c r="C140" s="11"/>
      <c r="D140" s="7" t="s">
        <v>106</v>
      </c>
      <c r="E140" s="41" t="s">
        <v>90</v>
      </c>
      <c r="F140" s="42" t="s">
        <v>47</v>
      </c>
      <c r="G140" s="42">
        <v>0.09</v>
      </c>
      <c r="H140" s="42">
        <v>0.09</v>
      </c>
      <c r="I140" s="42">
        <v>24.02</v>
      </c>
      <c r="J140" s="42">
        <v>97</v>
      </c>
      <c r="K140" s="43">
        <v>699</v>
      </c>
      <c r="L140" s="42"/>
    </row>
    <row r="141" spans="1:12" ht="15" x14ac:dyDescent="0.25">
      <c r="A141" s="23"/>
      <c r="B141" s="15"/>
      <c r="C141" s="11"/>
      <c r="D141" s="7" t="s">
        <v>30</v>
      </c>
      <c r="E141" s="41" t="s">
        <v>50</v>
      </c>
      <c r="F141" s="42" t="s">
        <v>51</v>
      </c>
      <c r="G141" s="42">
        <v>1.28</v>
      </c>
      <c r="H141" s="42">
        <v>0.24</v>
      </c>
      <c r="I141" s="42">
        <v>5.55</v>
      </c>
      <c r="J141" s="42">
        <v>29</v>
      </c>
      <c r="K141" s="43"/>
      <c r="L141" s="42"/>
    </row>
    <row r="142" spans="1:12" ht="15" x14ac:dyDescent="0.25">
      <c r="A142" s="23"/>
      <c r="B142" s="15"/>
      <c r="C142" s="11"/>
      <c r="D142" s="7" t="s">
        <v>31</v>
      </c>
      <c r="E142" s="41" t="s">
        <v>48</v>
      </c>
      <c r="F142" s="42" t="s">
        <v>49</v>
      </c>
      <c r="G142" s="42">
        <v>1.98</v>
      </c>
      <c r="H142" s="42">
        <v>0.36</v>
      </c>
      <c r="I142" s="42">
        <v>10.23</v>
      </c>
      <c r="J142" s="42">
        <v>52</v>
      </c>
      <c r="K142" s="43"/>
      <c r="L142" s="42"/>
    </row>
    <row r="143" spans="1:12" ht="15" x14ac:dyDescent="0.25">
      <c r="A143" s="23"/>
      <c r="B143" s="15"/>
      <c r="C143" s="11"/>
      <c r="D143" s="6"/>
      <c r="E143" s="41" t="s">
        <v>89</v>
      </c>
      <c r="F143" s="42" t="s">
        <v>64</v>
      </c>
      <c r="G143" s="42">
        <v>0.28999999999999998</v>
      </c>
      <c r="H143" s="42">
        <v>1.05</v>
      </c>
      <c r="I143" s="42">
        <v>2.0099999999999998</v>
      </c>
      <c r="J143" s="42">
        <v>19</v>
      </c>
      <c r="K143" s="43">
        <v>366</v>
      </c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4"/>
      <c r="B145" s="17"/>
      <c r="C145" s="8"/>
      <c r="D145" s="18" t="s">
        <v>32</v>
      </c>
      <c r="E145" s="9"/>
      <c r="F145" s="19">
        <f>SUM(F136:F144)</f>
        <v>0</v>
      </c>
      <c r="G145" s="19">
        <f t="shared" ref="G145:J145" si="54">SUM(G136:G144)</f>
        <v>24.93</v>
      </c>
      <c r="H145" s="19">
        <f t="shared" si="54"/>
        <v>28.939999999999998</v>
      </c>
      <c r="I145" s="19">
        <f t="shared" si="54"/>
        <v>90.52</v>
      </c>
      <c r="J145" s="19">
        <f t="shared" si="54"/>
        <v>714</v>
      </c>
      <c r="K145" s="25"/>
      <c r="L145" s="19">
        <v>64.849999999999994</v>
      </c>
    </row>
    <row r="146" spans="1:12" ht="15" x14ac:dyDescent="0.2">
      <c r="A146" s="29">
        <f>A129</f>
        <v>2</v>
      </c>
      <c r="B146" s="30">
        <f>B129</f>
        <v>3</v>
      </c>
      <c r="C146" s="61" t="s">
        <v>4</v>
      </c>
      <c r="D146" s="62"/>
      <c r="E146" s="31"/>
      <c r="F146" s="32">
        <f>F135+F145</f>
        <v>510</v>
      </c>
      <c r="G146" s="32">
        <f t="shared" ref="G146" si="55">G135+G145</f>
        <v>42.42</v>
      </c>
      <c r="H146" s="32">
        <f t="shared" ref="H146" si="56">H135+H145</f>
        <v>47.65</v>
      </c>
      <c r="I146" s="32">
        <f t="shared" ref="I146" si="57">I135+I145</f>
        <v>183.07</v>
      </c>
      <c r="J146" s="32">
        <f t="shared" ref="J146:L146" si="58">J135+J145</f>
        <v>1340</v>
      </c>
      <c r="K146" s="32"/>
      <c r="L146" s="32">
        <f t="shared" si="58"/>
        <v>122.03999999999999</v>
      </c>
    </row>
    <row r="147" spans="1:12" ht="30" x14ac:dyDescent="0.25">
      <c r="A147" s="20">
        <v>2</v>
      </c>
      <c r="B147" s="21">
        <v>4</v>
      </c>
      <c r="C147" s="22" t="s">
        <v>20</v>
      </c>
      <c r="D147" s="5" t="s">
        <v>21</v>
      </c>
      <c r="E147" s="54" t="s">
        <v>115</v>
      </c>
      <c r="F147" s="39">
        <v>265</v>
      </c>
      <c r="G147" s="39">
        <v>20</v>
      </c>
      <c r="H147" s="39">
        <v>45</v>
      </c>
      <c r="I147" s="39">
        <v>17</v>
      </c>
      <c r="J147" s="39">
        <v>548</v>
      </c>
      <c r="K147" s="40" t="s">
        <v>99</v>
      </c>
      <c r="L147" s="39"/>
    </row>
    <row r="148" spans="1:12" ht="15" x14ac:dyDescent="0.25">
      <c r="A148" s="23"/>
      <c r="B148" s="15"/>
      <c r="C148" s="11"/>
      <c r="D148" s="6"/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22</v>
      </c>
      <c r="E149" s="41" t="s">
        <v>63</v>
      </c>
      <c r="F149" s="52">
        <v>207</v>
      </c>
      <c r="G149" s="42">
        <v>0.24</v>
      </c>
      <c r="H149" s="42">
        <v>0.05</v>
      </c>
      <c r="I149" s="42">
        <v>13.85</v>
      </c>
      <c r="J149" s="42">
        <v>57</v>
      </c>
      <c r="K149" s="51" t="s">
        <v>67</v>
      </c>
      <c r="L149" s="42"/>
    </row>
    <row r="150" spans="1:12" ht="15" x14ac:dyDescent="0.25">
      <c r="A150" s="23"/>
      <c r="B150" s="15"/>
      <c r="C150" s="11"/>
      <c r="D150" s="7" t="s">
        <v>23</v>
      </c>
      <c r="E150" s="41" t="s">
        <v>50</v>
      </c>
      <c r="F150" s="42" t="s">
        <v>66</v>
      </c>
      <c r="G150" s="42">
        <v>1.7</v>
      </c>
      <c r="H150" s="42">
        <v>0.32</v>
      </c>
      <c r="I150" s="42">
        <v>7.4</v>
      </c>
      <c r="J150" s="42">
        <v>39</v>
      </c>
      <c r="K150" s="43">
        <v>2</v>
      </c>
      <c r="L150" s="42"/>
    </row>
    <row r="151" spans="1:12" ht="15" x14ac:dyDescent="0.25">
      <c r="A151" s="23"/>
      <c r="B151" s="15"/>
      <c r="C151" s="11"/>
      <c r="D151" s="7" t="s">
        <v>24</v>
      </c>
      <c r="E151" s="41" t="s">
        <v>40</v>
      </c>
      <c r="F151" s="42">
        <v>160</v>
      </c>
      <c r="G151" s="42">
        <v>0.64</v>
      </c>
      <c r="H151" s="42">
        <v>0.64</v>
      </c>
      <c r="I151" s="42">
        <v>15.68</v>
      </c>
      <c r="J151" s="42">
        <v>71</v>
      </c>
      <c r="K151" s="43">
        <v>8</v>
      </c>
      <c r="L151" s="42"/>
    </row>
    <row r="152" spans="1:12" ht="15" x14ac:dyDescent="0.25">
      <c r="A152" s="23"/>
      <c r="B152" s="15"/>
      <c r="C152" s="11"/>
      <c r="D152" s="6"/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6"/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4"/>
      <c r="B154" s="17"/>
      <c r="C154" s="8"/>
      <c r="D154" s="18" t="s">
        <v>32</v>
      </c>
      <c r="E154" s="9"/>
      <c r="F154" s="19">
        <f>SUM(F147:F153)</f>
        <v>632</v>
      </c>
      <c r="G154" s="19">
        <f t="shared" ref="G154:J154" si="59">SUM(G147:G153)</f>
        <v>22.58</v>
      </c>
      <c r="H154" s="19">
        <f t="shared" si="59"/>
        <v>46.01</v>
      </c>
      <c r="I154" s="19">
        <f t="shared" si="59"/>
        <v>53.93</v>
      </c>
      <c r="J154" s="19">
        <f t="shared" si="59"/>
        <v>715</v>
      </c>
      <c r="K154" s="25"/>
      <c r="L154" s="19">
        <v>81.27</v>
      </c>
    </row>
    <row r="155" spans="1:12" ht="15" x14ac:dyDescent="0.25">
      <c r="A155" s="26">
        <f>A147</f>
        <v>2</v>
      </c>
      <c r="B155" s="13">
        <f>B147</f>
        <v>4</v>
      </c>
      <c r="C155" s="10" t="s">
        <v>25</v>
      </c>
      <c r="D155" s="7" t="s">
        <v>26</v>
      </c>
      <c r="E155" s="50" t="s">
        <v>61</v>
      </c>
      <c r="F155" s="42" t="s">
        <v>41</v>
      </c>
      <c r="G155" s="42">
        <v>0.88</v>
      </c>
      <c r="H155" s="42">
        <v>2.87</v>
      </c>
      <c r="I155" s="42">
        <v>4.9400000000000004</v>
      </c>
      <c r="J155" s="42">
        <v>49</v>
      </c>
      <c r="K155" s="43">
        <v>43</v>
      </c>
      <c r="L155" s="42"/>
    </row>
    <row r="156" spans="1:12" ht="25.5" x14ac:dyDescent="0.25">
      <c r="A156" s="23"/>
      <c r="B156" s="15"/>
      <c r="C156" s="11"/>
      <c r="D156" s="7" t="s">
        <v>27</v>
      </c>
      <c r="E156" s="41" t="s">
        <v>116</v>
      </c>
      <c r="F156" s="42">
        <v>200</v>
      </c>
      <c r="G156" s="42">
        <v>5.5</v>
      </c>
      <c r="H156" s="42">
        <v>4.7300000000000004</v>
      </c>
      <c r="I156" s="42">
        <v>13.83</v>
      </c>
      <c r="J156" s="42">
        <v>120</v>
      </c>
      <c r="K156" s="43">
        <v>143</v>
      </c>
      <c r="L156" s="42"/>
    </row>
    <row r="157" spans="1:12" ht="15" x14ac:dyDescent="0.25">
      <c r="A157" s="23"/>
      <c r="B157" s="15"/>
      <c r="C157" s="11"/>
      <c r="D157" s="7" t="s">
        <v>28</v>
      </c>
      <c r="E157" s="41" t="s">
        <v>100</v>
      </c>
      <c r="F157" s="42">
        <v>100</v>
      </c>
      <c r="G157" s="42">
        <v>9.7200000000000006</v>
      </c>
      <c r="H157" s="42">
        <v>7.55</v>
      </c>
      <c r="I157" s="42">
        <v>5.58</v>
      </c>
      <c r="J157" s="42">
        <v>129</v>
      </c>
      <c r="K157" s="43">
        <v>503</v>
      </c>
      <c r="L157" s="42"/>
    </row>
    <row r="158" spans="1:12" ht="15" x14ac:dyDescent="0.25">
      <c r="A158" s="23"/>
      <c r="B158" s="15"/>
      <c r="C158" s="11"/>
      <c r="D158" s="7" t="s">
        <v>29</v>
      </c>
      <c r="E158" s="41" t="s">
        <v>101</v>
      </c>
      <c r="F158" s="42">
        <v>150</v>
      </c>
      <c r="G158" s="42">
        <v>2.46</v>
      </c>
      <c r="H158" s="42">
        <v>3.89</v>
      </c>
      <c r="I158" s="42">
        <v>19.18</v>
      </c>
      <c r="J158" s="42">
        <v>122</v>
      </c>
      <c r="K158" s="43">
        <v>203</v>
      </c>
      <c r="L158" s="42"/>
    </row>
    <row r="159" spans="1:12" ht="15" x14ac:dyDescent="0.25">
      <c r="A159" s="23"/>
      <c r="B159" s="15"/>
      <c r="C159" s="11"/>
      <c r="D159" s="7" t="s">
        <v>106</v>
      </c>
      <c r="E159" s="41" t="s">
        <v>46</v>
      </c>
      <c r="F159" s="42" t="s">
        <v>47</v>
      </c>
      <c r="G159" s="42">
        <v>0.34</v>
      </c>
      <c r="H159" s="42">
        <v>0</v>
      </c>
      <c r="I159" s="42">
        <v>31.07</v>
      </c>
      <c r="J159" s="42">
        <v>126</v>
      </c>
      <c r="K159" s="43">
        <v>639</v>
      </c>
      <c r="L159" s="42"/>
    </row>
    <row r="160" spans="1:12" ht="15" x14ac:dyDescent="0.25">
      <c r="A160" s="23"/>
      <c r="B160" s="15"/>
      <c r="C160" s="11"/>
      <c r="D160" s="7" t="s">
        <v>30</v>
      </c>
      <c r="E160" s="41" t="s">
        <v>50</v>
      </c>
      <c r="F160" s="42">
        <v>25</v>
      </c>
      <c r="G160" s="42">
        <v>2.13</v>
      </c>
      <c r="H160" s="42">
        <v>0.4</v>
      </c>
      <c r="I160" s="42">
        <v>9.25</v>
      </c>
      <c r="J160" s="42">
        <v>49</v>
      </c>
      <c r="K160" s="43">
        <v>2</v>
      </c>
      <c r="L160" s="42"/>
    </row>
    <row r="161" spans="1:12" ht="15" x14ac:dyDescent="0.25">
      <c r="A161" s="23"/>
      <c r="B161" s="15"/>
      <c r="C161" s="11"/>
      <c r="D161" s="7" t="s">
        <v>31</v>
      </c>
      <c r="E161" s="41" t="s">
        <v>48</v>
      </c>
      <c r="F161" s="42">
        <v>40</v>
      </c>
      <c r="G161" s="42">
        <v>2.64</v>
      </c>
      <c r="H161" s="42">
        <v>48</v>
      </c>
      <c r="I161" s="42">
        <v>13.64</v>
      </c>
      <c r="J161" s="42">
        <v>70</v>
      </c>
      <c r="K161" s="43">
        <v>4</v>
      </c>
      <c r="L161" s="42"/>
    </row>
    <row r="162" spans="1:12" ht="15" x14ac:dyDescent="0.25">
      <c r="A162" s="23"/>
      <c r="B162" s="15"/>
      <c r="C162" s="11"/>
      <c r="D162" s="6"/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4"/>
      <c r="B164" s="17"/>
      <c r="C164" s="8"/>
      <c r="D164" s="18" t="s">
        <v>32</v>
      </c>
      <c r="E164" s="9"/>
      <c r="F164" s="19">
        <f>SUM(F155:F163)</f>
        <v>515</v>
      </c>
      <c r="G164" s="19">
        <f t="shared" ref="G164:J164" si="60">SUM(G155:G163)</f>
        <v>23.67</v>
      </c>
      <c r="H164" s="19">
        <f t="shared" si="60"/>
        <v>67.44</v>
      </c>
      <c r="I164" s="19">
        <f t="shared" si="60"/>
        <v>97.49</v>
      </c>
      <c r="J164" s="19">
        <f t="shared" si="60"/>
        <v>665</v>
      </c>
      <c r="K164" s="25"/>
      <c r="L164" s="19">
        <v>81.739999999999995</v>
      </c>
    </row>
    <row r="165" spans="1:12" ht="15.75" thickBot="1" x14ac:dyDescent="0.25">
      <c r="A165" s="29">
        <f>A147</f>
        <v>2</v>
      </c>
      <c r="B165" s="30">
        <f>B147</f>
        <v>4</v>
      </c>
      <c r="C165" s="61" t="s">
        <v>4</v>
      </c>
      <c r="D165" s="62"/>
      <c r="E165" s="31"/>
      <c r="F165" s="32">
        <f>F154+F164</f>
        <v>1147</v>
      </c>
      <c r="G165" s="32">
        <f t="shared" ref="G165" si="61">G154+G164</f>
        <v>46.25</v>
      </c>
      <c r="H165" s="32">
        <f t="shared" ref="H165" si="62">H154+H164</f>
        <v>113.44999999999999</v>
      </c>
      <c r="I165" s="32">
        <f t="shared" ref="I165" si="63">I154+I164</f>
        <v>151.41999999999999</v>
      </c>
      <c r="J165" s="32">
        <f t="shared" ref="J165:L165" si="64">J154+J164</f>
        <v>1380</v>
      </c>
      <c r="K165" s="32"/>
      <c r="L165" s="32">
        <f t="shared" si="64"/>
        <v>163.01</v>
      </c>
    </row>
    <row r="166" spans="1:12" ht="15" x14ac:dyDescent="0.25">
      <c r="A166" s="20">
        <v>2</v>
      </c>
      <c r="B166" s="21">
        <v>5</v>
      </c>
      <c r="C166" s="22" t="s">
        <v>20</v>
      </c>
      <c r="D166" s="5" t="s">
        <v>21</v>
      </c>
      <c r="E166" s="38" t="s">
        <v>110</v>
      </c>
      <c r="F166" s="39">
        <v>225</v>
      </c>
      <c r="G166" s="39">
        <v>19.93</v>
      </c>
      <c r="H166" s="39">
        <v>26.4</v>
      </c>
      <c r="I166" s="39">
        <v>30.89</v>
      </c>
      <c r="J166" s="39">
        <v>440</v>
      </c>
      <c r="K166" s="40">
        <v>451</v>
      </c>
      <c r="L166" s="39"/>
    </row>
    <row r="167" spans="1:12" ht="15" x14ac:dyDescent="0.25">
      <c r="A167" s="23"/>
      <c r="B167" s="15"/>
      <c r="C167" s="11"/>
      <c r="D167" s="7" t="s">
        <v>22</v>
      </c>
      <c r="E167" s="41" t="s">
        <v>82</v>
      </c>
      <c r="F167" s="42" t="s">
        <v>47</v>
      </c>
      <c r="G167" s="42">
        <v>0.67</v>
      </c>
      <c r="H167" s="42">
        <v>0</v>
      </c>
      <c r="I167" s="42">
        <v>18.829999999999998</v>
      </c>
      <c r="J167" s="42">
        <v>78</v>
      </c>
      <c r="K167" s="43">
        <v>707</v>
      </c>
      <c r="L167" s="42"/>
    </row>
    <row r="168" spans="1:12" ht="15" x14ac:dyDescent="0.25">
      <c r="A168" s="23"/>
      <c r="B168" s="15"/>
      <c r="C168" s="11"/>
      <c r="D168" s="7" t="s">
        <v>23</v>
      </c>
      <c r="E168" s="41" t="s">
        <v>50</v>
      </c>
      <c r="F168" s="42" t="s">
        <v>78</v>
      </c>
      <c r="G168" s="42">
        <v>2.98</v>
      </c>
      <c r="H168" s="42">
        <v>0.56000000000000005</v>
      </c>
      <c r="I168" s="42">
        <v>12.95</v>
      </c>
      <c r="J168" s="42">
        <v>69</v>
      </c>
      <c r="K168" s="43">
        <v>2</v>
      </c>
      <c r="L168" s="42"/>
    </row>
    <row r="169" spans="1:12" ht="15" x14ac:dyDescent="0.25">
      <c r="A169" s="23"/>
      <c r="B169" s="15"/>
      <c r="C169" s="11"/>
      <c r="D169" s="7" t="s">
        <v>24</v>
      </c>
      <c r="E169" s="41" t="s">
        <v>102</v>
      </c>
      <c r="F169" s="42" t="s">
        <v>45</v>
      </c>
      <c r="G169" s="42">
        <v>0.6</v>
      </c>
      <c r="H169" s="42">
        <v>0.6</v>
      </c>
      <c r="I169" s="42">
        <v>14.7</v>
      </c>
      <c r="J169" s="42">
        <v>67</v>
      </c>
      <c r="K169" s="43">
        <v>7</v>
      </c>
      <c r="L169" s="42"/>
    </row>
    <row r="170" spans="1:12" ht="15" x14ac:dyDescent="0.25">
      <c r="A170" s="23"/>
      <c r="B170" s="15"/>
      <c r="C170" s="11"/>
      <c r="D170" s="6"/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6"/>
      <c r="E171" s="41"/>
      <c r="F171" s="42"/>
      <c r="G171" s="42"/>
      <c r="H171" s="42"/>
      <c r="I171" s="42"/>
      <c r="J171" s="42"/>
      <c r="K171" s="43"/>
      <c r="L171" s="42"/>
    </row>
    <row r="172" spans="1:12" ht="15.75" customHeight="1" x14ac:dyDescent="0.25">
      <c r="A172" s="24"/>
      <c r="B172" s="17"/>
      <c r="C172" s="8"/>
      <c r="D172" s="18" t="s">
        <v>32</v>
      </c>
      <c r="E172" s="9"/>
      <c r="F172" s="19">
        <f>SUM(F166:F171)</f>
        <v>225</v>
      </c>
      <c r="G172" s="19">
        <f t="shared" ref="G172:J172" si="65">SUM(G166:G171)</f>
        <v>24.180000000000003</v>
      </c>
      <c r="H172" s="19">
        <f t="shared" si="65"/>
        <v>27.56</v>
      </c>
      <c r="I172" s="19">
        <f t="shared" si="65"/>
        <v>77.37</v>
      </c>
      <c r="J172" s="19">
        <f t="shared" si="65"/>
        <v>654</v>
      </c>
      <c r="K172" s="25"/>
      <c r="L172" s="19">
        <v>52.64</v>
      </c>
    </row>
    <row r="173" spans="1:12" ht="15" x14ac:dyDescent="0.25">
      <c r="A173" s="26">
        <f>A166</f>
        <v>2</v>
      </c>
      <c r="B173" s="13">
        <f>B166</f>
        <v>5</v>
      </c>
      <c r="C173" s="10" t="s">
        <v>25</v>
      </c>
      <c r="D173" s="7" t="s">
        <v>26</v>
      </c>
      <c r="E173" s="41" t="s">
        <v>120</v>
      </c>
      <c r="F173" s="42" t="s">
        <v>41</v>
      </c>
      <c r="G173" s="42">
        <v>1.43</v>
      </c>
      <c r="H173" s="42">
        <v>3.44</v>
      </c>
      <c r="I173" s="42">
        <v>7.48</v>
      </c>
      <c r="J173" s="42">
        <v>67</v>
      </c>
      <c r="K173" s="43">
        <v>25</v>
      </c>
      <c r="L173" s="42"/>
    </row>
    <row r="174" spans="1:12" ht="15" x14ac:dyDescent="0.25">
      <c r="A174" s="23"/>
      <c r="B174" s="15"/>
      <c r="C174" s="11"/>
      <c r="D174" s="7" t="s">
        <v>27</v>
      </c>
      <c r="E174" s="41" t="s">
        <v>111</v>
      </c>
      <c r="F174" s="42">
        <v>215</v>
      </c>
      <c r="G174" s="42">
        <v>8.07</v>
      </c>
      <c r="H174" s="42">
        <v>7.75</v>
      </c>
      <c r="I174" s="42">
        <v>9.36</v>
      </c>
      <c r="J174" s="42">
        <v>139</v>
      </c>
      <c r="K174" s="43">
        <v>110</v>
      </c>
      <c r="L174" s="42"/>
    </row>
    <row r="175" spans="1:12" ht="15" x14ac:dyDescent="0.25">
      <c r="A175" s="23"/>
      <c r="B175" s="15"/>
      <c r="C175" s="11"/>
      <c r="D175" s="7" t="s">
        <v>28</v>
      </c>
      <c r="E175" s="41" t="s">
        <v>91</v>
      </c>
      <c r="F175" s="42" t="s">
        <v>92</v>
      </c>
      <c r="G175" s="42">
        <v>8.57</v>
      </c>
      <c r="H175" s="42">
        <v>6.21</v>
      </c>
      <c r="I175" s="42">
        <v>7.88</v>
      </c>
      <c r="J175" s="42">
        <v>121</v>
      </c>
      <c r="K175" s="43">
        <v>388</v>
      </c>
      <c r="L175" s="42"/>
    </row>
    <row r="176" spans="1:12" ht="15" x14ac:dyDescent="0.25">
      <c r="A176" s="23"/>
      <c r="B176" s="15"/>
      <c r="C176" s="11"/>
      <c r="D176" s="7" t="s">
        <v>29</v>
      </c>
      <c r="E176" s="41" t="s">
        <v>71</v>
      </c>
      <c r="F176" s="42" t="s">
        <v>45</v>
      </c>
      <c r="G176" s="42">
        <v>3.65</v>
      </c>
      <c r="H176" s="42">
        <v>5.38</v>
      </c>
      <c r="I176" s="42">
        <v>36.68</v>
      </c>
      <c r="J176" s="42">
        <v>210</v>
      </c>
      <c r="K176" s="43">
        <v>511</v>
      </c>
      <c r="L176" s="42"/>
    </row>
    <row r="177" spans="1:12" ht="15" x14ac:dyDescent="0.25">
      <c r="A177" s="23"/>
      <c r="B177" s="15"/>
      <c r="C177" s="11"/>
      <c r="D177" s="7" t="s">
        <v>106</v>
      </c>
      <c r="E177" s="41" t="s">
        <v>93</v>
      </c>
      <c r="F177" s="42" t="s">
        <v>47</v>
      </c>
      <c r="G177" s="42">
        <v>0.09</v>
      </c>
      <c r="H177" s="42">
        <v>0.09</v>
      </c>
      <c r="I177" s="42">
        <v>24.02</v>
      </c>
      <c r="J177" s="42">
        <v>97</v>
      </c>
      <c r="K177" s="51" t="s">
        <v>94</v>
      </c>
      <c r="L177" s="42"/>
    </row>
    <row r="178" spans="1:12" ht="15" x14ac:dyDescent="0.25">
      <c r="A178" s="23"/>
      <c r="B178" s="15"/>
      <c r="C178" s="11"/>
      <c r="D178" s="7" t="s">
        <v>30</v>
      </c>
      <c r="E178" s="41" t="s">
        <v>50</v>
      </c>
      <c r="F178" s="42" t="s">
        <v>51</v>
      </c>
      <c r="G178" s="42">
        <v>1.28</v>
      </c>
      <c r="H178" s="42">
        <v>0.24</v>
      </c>
      <c r="I178" s="42">
        <v>5.55</v>
      </c>
      <c r="J178" s="42">
        <v>29</v>
      </c>
      <c r="K178" s="43"/>
      <c r="L178" s="42"/>
    </row>
    <row r="179" spans="1:12" ht="15" x14ac:dyDescent="0.25">
      <c r="A179" s="23"/>
      <c r="B179" s="15"/>
      <c r="C179" s="11"/>
      <c r="D179" s="7" t="s">
        <v>31</v>
      </c>
      <c r="E179" s="41" t="s">
        <v>48</v>
      </c>
      <c r="F179" s="42" t="s">
        <v>49</v>
      </c>
      <c r="G179" s="42">
        <v>1.98</v>
      </c>
      <c r="H179" s="42">
        <v>0.36</v>
      </c>
      <c r="I179" s="42">
        <v>10.23</v>
      </c>
      <c r="J179" s="42">
        <v>52</v>
      </c>
      <c r="K179" s="43"/>
      <c r="L179" s="42"/>
    </row>
    <row r="180" spans="1:12" ht="15" x14ac:dyDescent="0.25">
      <c r="A180" s="23"/>
      <c r="B180" s="15"/>
      <c r="C180" s="11"/>
      <c r="D180" s="6"/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6"/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4"/>
      <c r="B182" s="17"/>
      <c r="C182" s="8"/>
      <c r="D182" s="18" t="s">
        <v>32</v>
      </c>
      <c r="E182" s="9"/>
      <c r="F182" s="19">
        <f>SUM(F173:F181)</f>
        <v>215</v>
      </c>
      <c r="G182" s="19">
        <f t="shared" ref="G182:J182" si="66">SUM(G173:G181)</f>
        <v>25.07</v>
      </c>
      <c r="H182" s="19">
        <f t="shared" si="66"/>
        <v>23.469999999999995</v>
      </c>
      <c r="I182" s="19">
        <f t="shared" si="66"/>
        <v>101.2</v>
      </c>
      <c r="J182" s="19">
        <f t="shared" si="66"/>
        <v>715</v>
      </c>
      <c r="K182" s="25"/>
      <c r="L182" s="19">
        <v>75.67</v>
      </c>
    </row>
    <row r="183" spans="1:12" ht="15" x14ac:dyDescent="0.2">
      <c r="A183" s="29">
        <f>A166</f>
        <v>2</v>
      </c>
      <c r="B183" s="30">
        <f>B166</f>
        <v>5</v>
      </c>
      <c r="C183" s="61" t="s">
        <v>4</v>
      </c>
      <c r="D183" s="62"/>
      <c r="E183" s="31"/>
      <c r="F183" s="32">
        <f>F172+F182</f>
        <v>440</v>
      </c>
      <c r="G183" s="32">
        <f t="shared" ref="G183" si="67">G172+G182</f>
        <v>49.25</v>
      </c>
      <c r="H183" s="32">
        <f t="shared" ref="H183" si="68">H172+H182</f>
        <v>51.029999999999994</v>
      </c>
      <c r="I183" s="32">
        <f t="shared" ref="I183" si="69">I172+I182</f>
        <v>178.57</v>
      </c>
      <c r="J183" s="32">
        <f t="shared" ref="J183:L183" si="70">J172+J182</f>
        <v>1369</v>
      </c>
      <c r="K183" s="32"/>
      <c r="L183" s="32">
        <f t="shared" si="70"/>
        <v>128.31</v>
      </c>
    </row>
    <row r="184" spans="1:12" x14ac:dyDescent="0.2">
      <c r="A184" s="27"/>
      <c r="B184" s="28"/>
      <c r="C184" s="63" t="s">
        <v>5</v>
      </c>
      <c r="D184" s="63"/>
      <c r="E184" s="63"/>
      <c r="F184" s="34">
        <f>(F22+F40+F57+F74+F92+F109+F128+F146+F165+F183)/(IF(F22=0,0,1)+IF(F40=0,0,1)+IF(F57=0,0,1)+IF(F74=0,0,1)+IF(F92=0,0,1)+IF(F109=0,0,1)+IF(F128=0,0,1)+IF(F146=0,0,1)+IF(F165=0,0,1)+IF(F183=0,0,1))</f>
        <v>772.9</v>
      </c>
      <c r="G184" s="34">
        <f>(G22+G40+G57+G74+G92+G109+G128+G146+G165+G183)/(IF(G22=0,0,1)+IF(G40=0,0,1)+IF(G57=0,0,1)+IF(G74=0,0,1)+IF(G92=0,0,1)+IF(G109=0,0,1)+IF(G128=0,0,1)+IF(G146=0,0,1)+IF(G165=0,0,1)+IF(G183=0,0,1))</f>
        <v>50.318000000000005</v>
      </c>
      <c r="H184" s="34">
        <f>(H22+H40+H57+H74+H92+H109+H128+H146+H165+H183)/(IF(H22=0,0,1)+IF(H40=0,0,1)+IF(H57=0,0,1)+IF(H74=0,0,1)+IF(H92=0,0,1)+IF(H109=0,0,1)+IF(H128=0,0,1)+IF(H146=0,0,1)+IF(H165=0,0,1)+IF(H183=0,0,1))</f>
        <v>61.122999999999976</v>
      </c>
      <c r="I184" s="34">
        <f>(I22+I40+I57+I74+I92+I109+I128+I146+I165+I183)/(IF(I22=0,0,1)+IF(I40=0,0,1)+IF(I57=0,0,1)+IF(I74=0,0,1)+IF(I92=0,0,1)+IF(I109=0,0,1)+IF(I128=0,0,1)+IF(I146=0,0,1)+IF(I165=0,0,1)+IF(I183=0,0,1))</f>
        <v>163.03</v>
      </c>
      <c r="J184" s="34">
        <f>(J22+J40+J57+J74+J92+J109+J128+J146+J165+J183)/(IF(J22=0,0,1)+IF(J40=0,0,1)+IF(J57=0,0,1)+IF(J74=0,0,1)+IF(J92=0,0,1)+IF(J109=0,0,1)+IF(J128=0,0,1)+IF(J146=0,0,1)+IF(J165=0,0,1)+IF(J183=0,0,1))</f>
        <v>1333.3</v>
      </c>
      <c r="K184" s="34"/>
      <c r="L184" s="34">
        <f>(L22+L40+L57+L74+L92+L109+L128+L146+L165+L183)/(IF(L22=0,0,1)+IF(L40=0,0,1)+IF(L57=0,0,1)+IF(L74=0,0,1)+IF(L92=0,0,1)+IF(L109=0,0,1)+IF(L128=0,0,1)+IF(L146=0,0,1)+IF(L165=0,0,1)+IF(L183=0,0,1))</f>
        <v>140.16999999999999</v>
      </c>
    </row>
  </sheetData>
  <mergeCells count="14">
    <mergeCell ref="C74:D74"/>
    <mergeCell ref="C92:D92"/>
    <mergeCell ref="C22:D22"/>
    <mergeCell ref="C184:E184"/>
    <mergeCell ref="C183:D183"/>
    <mergeCell ref="C109:D109"/>
    <mergeCell ref="C128:D128"/>
    <mergeCell ref="C146:D146"/>
    <mergeCell ref="C165:D165"/>
    <mergeCell ref="C1:E1"/>
    <mergeCell ref="H1:K1"/>
    <mergeCell ref="H2:K2"/>
    <mergeCell ref="C40:D40"/>
    <mergeCell ref="C57:D57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steamcs078@gmail.com</cp:lastModifiedBy>
  <cp:lastPrinted>2024-02-16T08:10:08Z</cp:lastPrinted>
  <dcterms:created xsi:type="dcterms:W3CDTF">2022-05-16T14:23:56Z</dcterms:created>
  <dcterms:modified xsi:type="dcterms:W3CDTF">2024-05-07T17:03:04Z</dcterms:modified>
</cp:coreProperties>
</file>